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155" yWindow="-165" windowWidth="10920" windowHeight="10515"/>
  </bookViews>
  <sheets>
    <sheet name="Baza" sheetId="1" r:id="rId1"/>
    <sheet name="Drużynowo" sheetId="3" r:id="rId2"/>
    <sheet name="CH 4-6" sheetId="4" r:id="rId3"/>
    <sheet name="CH 1-3" sheetId="5" r:id="rId4"/>
    <sheet name="DZ 4-6" sheetId="6" r:id="rId5"/>
    <sheet name="DZ 1-3" sheetId="7" r:id="rId6"/>
  </sheets>
  <definedNames>
    <definedName name="DaneZewnętrzne_1" localSheetId="0">Baza!$A$3:$F$92</definedName>
    <definedName name="DaneZewnętrzne_1" localSheetId="3">'CH 1-3'!#REF!</definedName>
    <definedName name="DaneZewnętrzne_1" localSheetId="2">'CH 4-6'!#REF!</definedName>
    <definedName name="DaneZewnętrzne_1" localSheetId="5">'DZ 1-3'!#REF!</definedName>
    <definedName name="DaneZewnętrzne_1" localSheetId="4">'DZ 4-6'!#REF!</definedName>
  </definedNames>
  <calcPr calcId="125725"/>
</workbook>
</file>

<file path=xl/calcChain.xml><?xml version="1.0" encoding="utf-8"?>
<calcChain xmlns="http://schemas.openxmlformats.org/spreadsheetml/2006/main">
  <c r="N78" i="3"/>
  <c r="N76"/>
  <c r="N75"/>
  <c r="N71"/>
  <c r="N68"/>
  <c r="I15" i="7"/>
  <c r="I14"/>
  <c r="I13"/>
  <c r="I12"/>
  <c r="I11"/>
  <c r="I10"/>
  <c r="I9"/>
  <c r="I8"/>
  <c r="I15" i="6"/>
  <c r="I14"/>
  <c r="I13"/>
  <c r="I12"/>
  <c r="I11"/>
  <c r="I10"/>
  <c r="I9"/>
  <c r="I8"/>
  <c r="I7"/>
  <c r="I31" i="4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1" i="5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7"/>
  <c r="I8"/>
  <c r="J37" i="1"/>
  <c r="J22"/>
  <c r="J52"/>
  <c r="J60"/>
  <c r="J23"/>
  <c r="J18"/>
  <c r="J39"/>
  <c r="J13"/>
  <c r="J42"/>
  <c r="J45"/>
  <c r="J50"/>
  <c r="J33"/>
  <c r="J36"/>
  <c r="J26"/>
  <c r="K15" i="3"/>
  <c r="K76"/>
  <c r="K6"/>
  <c r="K26"/>
  <c r="K68"/>
  <c r="K36"/>
  <c r="K49"/>
  <c r="I49"/>
  <c r="N80"/>
  <c r="I15"/>
  <c r="I6"/>
  <c r="I71"/>
  <c r="I26"/>
  <c r="I68"/>
  <c r="I36"/>
  <c r="G15"/>
  <c r="N15" s="1"/>
  <c r="G6"/>
  <c r="N6" s="1"/>
  <c r="G71"/>
  <c r="G26"/>
  <c r="N26" s="1"/>
  <c r="G68"/>
  <c r="G36"/>
  <c r="G49"/>
  <c r="N36" l="1"/>
  <c r="N49"/>
  <c r="J74" i="1"/>
  <c r="J54"/>
  <c r="J73"/>
  <c r="J67"/>
  <c r="J48"/>
  <c r="J25"/>
  <c r="J19"/>
  <c r="J40"/>
  <c r="J70"/>
  <c r="J4"/>
  <c r="J3"/>
  <c r="J11"/>
  <c r="J5"/>
  <c r="J41"/>
  <c r="J55"/>
  <c r="J69"/>
  <c r="J43"/>
  <c r="J71"/>
  <c r="J16"/>
  <c r="J9"/>
  <c r="J34"/>
  <c r="J46"/>
  <c r="J58"/>
  <c r="J7"/>
  <c r="J57"/>
  <c r="J10"/>
  <c r="J8"/>
  <c r="J12"/>
  <c r="J21"/>
  <c r="J44"/>
  <c r="J6"/>
  <c r="J53"/>
  <c r="J14"/>
  <c r="J47"/>
  <c r="J35"/>
  <c r="J49"/>
  <c r="J93" l="1"/>
  <c r="J62"/>
  <c r="J79"/>
  <c r="J27"/>
  <c r="J51"/>
  <c r="J68"/>
  <c r="J17"/>
  <c r="J82"/>
  <c r="J24"/>
  <c r="J87"/>
  <c r="J28"/>
  <c r="J77"/>
  <c r="J38"/>
  <c r="J90"/>
  <c r="J83"/>
  <c r="J88"/>
  <c r="J86"/>
  <c r="J63"/>
  <c r="J72"/>
  <c r="J92"/>
  <c r="J91"/>
  <c r="J56"/>
  <c r="J64"/>
  <c r="J61"/>
  <c r="J15"/>
  <c r="J75"/>
  <c r="J66"/>
  <c r="J31"/>
  <c r="J20"/>
  <c r="J29"/>
  <c r="J76"/>
  <c r="J65"/>
  <c r="J32"/>
  <c r="J78"/>
  <c r="J80"/>
  <c r="J81"/>
  <c r="J84"/>
  <c r="J85"/>
  <c r="J89"/>
  <c r="J30"/>
  <c r="J59"/>
</calcChain>
</file>

<file path=xl/connections.xml><?xml version="1.0" encoding="utf-8"?>
<connections xmlns="http://schemas.openxmlformats.org/spreadsheetml/2006/main">
  <connection id="1" name="Połączenie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2" name="Połączenie1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3" name="Połączenie2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4" name="Połączenie3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5" name="Połączenie5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<sst xmlns="http://schemas.openxmlformats.org/spreadsheetml/2006/main" count="614" uniqueCount="119">
  <si>
    <t>Nazwisko Imię</t>
  </si>
  <si>
    <t>Data ur.</t>
  </si>
  <si>
    <t>SP Bronów</t>
  </si>
  <si>
    <t>SP 3 Czechowice-Dziedzice</t>
  </si>
  <si>
    <t>SP Zabrzeg</t>
  </si>
  <si>
    <t>SP Porąbka</t>
  </si>
  <si>
    <t>SP Jasienica</t>
  </si>
  <si>
    <t>SP 3 Ligota</t>
  </si>
  <si>
    <t>SP 5 Czechowice-Dziedzice</t>
  </si>
  <si>
    <t>Szkoła</t>
  </si>
  <si>
    <t>Suma</t>
  </si>
  <si>
    <t>SP 2 Ligota</t>
  </si>
  <si>
    <t>Turniej 1</t>
  </si>
  <si>
    <t>Turniej 2</t>
  </si>
  <si>
    <t>Turniej 3</t>
  </si>
  <si>
    <t>Turniej 4</t>
  </si>
  <si>
    <t>Grupa</t>
  </si>
  <si>
    <t>CABAN, Maciej</t>
  </si>
  <si>
    <t>NIEZNAJ, Rafał</t>
  </si>
  <si>
    <t>GŁOWKA, Szymon</t>
  </si>
  <si>
    <t>WALUSIAK, Eliza</t>
  </si>
  <si>
    <t>MIKULSKI, Szymon</t>
  </si>
  <si>
    <t>KORNAT, Marcel</t>
  </si>
  <si>
    <t>DISTEL, Paweł</t>
  </si>
  <si>
    <t>POLLAK, Michał</t>
  </si>
  <si>
    <t>CABAN, Michał</t>
  </si>
  <si>
    <t>KOBIELA, Bartłomiej</t>
  </si>
  <si>
    <t>CZADER, Hubert</t>
  </si>
  <si>
    <t>ROSEGER, Karolina</t>
  </si>
  <si>
    <t>MOSZ, Sebastian</t>
  </si>
  <si>
    <t>TELOK, Jakub</t>
  </si>
  <si>
    <t>CZYLOK, Martyna</t>
  </si>
  <si>
    <t>JURZAK, Igor</t>
  </si>
  <si>
    <t>HONKISZ, Maciej</t>
  </si>
  <si>
    <t>MOC, Szymon</t>
  </si>
  <si>
    <t>CHOMICZ, Wojciech</t>
  </si>
  <si>
    <t>KOWALIK, Paweł</t>
  </si>
  <si>
    <t>POLAKOWSKI, Kacper</t>
  </si>
  <si>
    <t>WĄTROBA, Dominik</t>
  </si>
  <si>
    <t>GLOS, Michał</t>
  </si>
  <si>
    <t>JURZAK, Daniel</t>
  </si>
  <si>
    <t>MICOR, Paweł</t>
  </si>
  <si>
    <t>GIBAS, Mateusz</t>
  </si>
  <si>
    <t>BEDNARCZYK, Maciej</t>
  </si>
  <si>
    <t>ŁODZIANA, Wojciech</t>
  </si>
  <si>
    <t>KUBIŚ, Radosław</t>
  </si>
  <si>
    <t>GŁOWIAK, Dawid</t>
  </si>
  <si>
    <t>WOLAŃSKI, Łukasz</t>
  </si>
  <si>
    <t>DZIANACH, Patryk</t>
  </si>
  <si>
    <t>BARAN, Patryk</t>
  </si>
  <si>
    <t>PIETRZYK, Maciej</t>
  </si>
  <si>
    <t>KOPEĆ, Jan</t>
  </si>
  <si>
    <t>WIELICZKA, Zuzanna</t>
  </si>
  <si>
    <t>JANISZEWSKA, Zuzia</t>
  </si>
  <si>
    <t>MATRAS, Tomasz</t>
  </si>
  <si>
    <t>SKRUDLIK, Szymon</t>
  </si>
  <si>
    <t>GRAM, Maksymillian</t>
  </si>
  <si>
    <t>ZAWADA, Jakub</t>
  </si>
  <si>
    <t>WOJTAS, Julia</t>
  </si>
  <si>
    <t>MATRAS, Michał</t>
  </si>
  <si>
    <t>JANIK, Dawid</t>
  </si>
  <si>
    <t>WRZOŁ, Maksymilian</t>
  </si>
  <si>
    <t>KOZA, Wiktoria</t>
  </si>
  <si>
    <t>JÓŹWIN, Karina</t>
  </si>
  <si>
    <t>TITTOR, Weronika</t>
  </si>
  <si>
    <t>SENECKA, Kamila</t>
  </si>
  <si>
    <t>CZYLOK, Marcin</t>
  </si>
  <si>
    <t>KOŁODZIEJCZYK, Grzegorz</t>
  </si>
  <si>
    <t>MIŚ, Adrian</t>
  </si>
  <si>
    <t>KAWIAK, Krzysztof</t>
  </si>
  <si>
    <t>CZADERNA, Dominik</t>
  </si>
  <si>
    <t>BEDNARCZYK, Jagoda</t>
  </si>
  <si>
    <t>RING, Jakub</t>
  </si>
  <si>
    <t>MATUSZCZAK, Kacper</t>
  </si>
  <si>
    <t>HANDZIK, Kamila</t>
  </si>
  <si>
    <t>GRACJAS, Dawid</t>
  </si>
  <si>
    <t>KLIŚ, Mateusz</t>
  </si>
  <si>
    <t>ZEMAN, Julian</t>
  </si>
  <si>
    <t>JANISZEWSKA, Maja</t>
  </si>
  <si>
    <t>SP 2 Kozy</t>
  </si>
  <si>
    <t>SP 1 Kozy</t>
  </si>
  <si>
    <t>SP 4 Czechowice-Dziedzice</t>
  </si>
  <si>
    <t>CH4-6</t>
  </si>
  <si>
    <t>DZ4-6</t>
  </si>
  <si>
    <t>CH1-3</t>
  </si>
  <si>
    <t>DZ1-3</t>
  </si>
  <si>
    <t>HONKISZ, Maciek</t>
  </si>
  <si>
    <t>BOROWIEC, Michał</t>
  </si>
  <si>
    <t>JANOSZ, Konrad</t>
  </si>
  <si>
    <t>KLIMECZEK, Czesław</t>
  </si>
  <si>
    <t>Sp Wilamowice</t>
  </si>
  <si>
    <t>SMAZA, Liliana</t>
  </si>
  <si>
    <t>WALUSIAK, Zuzanna</t>
  </si>
  <si>
    <t>WITKOWSKI, Jakub</t>
  </si>
  <si>
    <t>WOJTYCZKA, Ewa</t>
  </si>
  <si>
    <t>I</t>
  </si>
  <si>
    <t>II</t>
  </si>
  <si>
    <t>III</t>
  </si>
  <si>
    <t>IV</t>
  </si>
  <si>
    <t>RAZEM</t>
  </si>
  <si>
    <t>Miejsce</t>
  </si>
  <si>
    <t>Powiatowa  Liga  Szachowa</t>
  </si>
  <si>
    <t>powiatu bielskiego</t>
  </si>
  <si>
    <t>Klasyfikacja Chłopców klas 4 - 6</t>
  </si>
  <si>
    <t>Klasyfikacja Dziewcząt klas 1 - 3</t>
  </si>
  <si>
    <t>Klasyfikacja Dziewcząt klas 4 - 6</t>
  </si>
  <si>
    <t>Klasyfikacja Chłopców klas 1 - 3</t>
  </si>
  <si>
    <t>Klasyfikacja Drużynowa Szkół Podstawowych</t>
  </si>
  <si>
    <t>MIEJCE</t>
  </si>
  <si>
    <t>Oczko, Bartosz</t>
  </si>
  <si>
    <t>OCZKO, Bartosz</t>
  </si>
  <si>
    <t>POLAKOWSKI, Szymon</t>
  </si>
  <si>
    <t>GĄSZCZ Norbert</t>
  </si>
  <si>
    <t>Gąszcz, Norbert</t>
  </si>
  <si>
    <t>SP Wilamowice</t>
  </si>
  <si>
    <t>TURNIEJ</t>
  </si>
  <si>
    <t>ŁUKASIK, Marcin</t>
  </si>
  <si>
    <t>MATRAS, Wiktor</t>
  </si>
  <si>
    <t>MATRAS Wiktor</t>
  </si>
</sst>
</file>

<file path=xl/styles.xml><?xml version="1.0" encoding="utf-8"?>
<styleSheet xmlns="http://schemas.openxmlformats.org/spreadsheetml/2006/main">
  <fonts count="28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Times New Roman"/>
      <family val="1"/>
      <charset val="238"/>
    </font>
    <font>
      <b/>
      <sz val="12"/>
      <color theme="0"/>
      <name val="Calibri"/>
      <family val="2"/>
      <charset val="238"/>
    </font>
    <font>
      <sz val="12"/>
      <color theme="0"/>
      <name val="Calibri"/>
      <family val="2"/>
      <charset val="238"/>
    </font>
    <font>
      <b/>
      <sz val="12"/>
      <color theme="0" tint="-0.499984740745262"/>
      <name val="Times New Roman"/>
      <family val="1"/>
      <charset val="238"/>
    </font>
    <font>
      <b/>
      <sz val="12"/>
      <color theme="0" tint="-0.249977111117893"/>
      <name val="Times New Roman"/>
      <family val="1"/>
      <charset val="238"/>
    </font>
    <font>
      <b/>
      <sz val="12"/>
      <color theme="0" tint="-0.34998626667073579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0" tint="-0.49998474074526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color theme="0" tint="-0.249977111117893"/>
      <name val="Times New Roman"/>
      <family val="1"/>
      <charset val="238"/>
    </font>
    <font>
      <b/>
      <sz val="16"/>
      <color theme="0" tint="-0.34998626667073579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sz val="12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0" tint="-0.3499862666707357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8">
    <xf numFmtId="0" fontId="0" fillId="0" borderId="0" xfId="0"/>
    <xf numFmtId="0" fontId="4" fillId="0" borderId="0" xfId="0" applyFont="1" applyFill="1"/>
    <xf numFmtId="0" fontId="3" fillId="0" borderId="0" xfId="0" applyFont="1" applyFill="1"/>
    <xf numFmtId="1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/>
    </xf>
    <xf numFmtId="14" fontId="12" fillId="0" borderId="2" xfId="0" applyNumberFormat="1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18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5" fillId="0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22" fillId="0" borderId="1" xfId="0" applyFont="1" applyBorder="1" applyAlignment="1">
      <alignment horizontal="center"/>
    </xf>
    <xf numFmtId="14" fontId="22" fillId="0" borderId="1" xfId="0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/>
    </xf>
    <xf numFmtId="0" fontId="12" fillId="0" borderId="13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14" fontId="12" fillId="0" borderId="0" xfId="0" applyNumberFormat="1" applyFont="1" applyFill="1" applyBorder="1" applyAlignment="1">
      <alignment horizontal="center"/>
    </xf>
    <xf numFmtId="14" fontId="22" fillId="0" borderId="1" xfId="0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left"/>
    </xf>
    <xf numFmtId="14" fontId="12" fillId="0" borderId="14" xfId="0" applyNumberFormat="1" applyFont="1" applyFill="1" applyBorder="1" applyAlignment="1">
      <alignment horizontal="center"/>
    </xf>
    <xf numFmtId="14" fontId="12" fillId="0" borderId="15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23" fillId="0" borderId="0" xfId="0" applyFont="1" applyFill="1"/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2"/>
    <xf numFmtId="14" fontId="1" fillId="0" borderId="0" xfId="2" applyNumberFormat="1"/>
    <xf numFmtId="14" fontId="25" fillId="0" borderId="0" xfId="2" applyNumberFormat="1" applyFont="1" applyAlignment="1">
      <alignment horizontal="center"/>
    </xf>
    <xf numFmtId="14" fontId="26" fillId="0" borderId="1" xfId="2" applyNumberFormat="1" applyFont="1" applyBorder="1" applyAlignment="1">
      <alignment horizontal="center"/>
    </xf>
    <xf numFmtId="0" fontId="26" fillId="0" borderId="1" xfId="2" applyFont="1" applyBorder="1"/>
    <xf numFmtId="0" fontId="26" fillId="0" borderId="1" xfId="2" applyFont="1" applyBorder="1" applyAlignment="1">
      <alignment horizontal="center"/>
    </xf>
    <xf numFmtId="0" fontId="12" fillId="0" borderId="1" xfId="2" applyFont="1" applyBorder="1"/>
    <xf numFmtId="0" fontId="12" fillId="0" borderId="1" xfId="2" applyFont="1" applyBorder="1" applyAlignment="1">
      <alignment horizontal="center"/>
    </xf>
    <xf numFmtId="14" fontId="12" fillId="0" borderId="1" xfId="2" applyNumberFormat="1" applyFont="1" applyBorder="1" applyAlignment="1">
      <alignment horizontal="center"/>
    </xf>
    <xf numFmtId="0" fontId="12" fillId="0" borderId="1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7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1" xfId="0" applyFont="1" applyFill="1" applyBorder="1" applyAlignment="1">
      <alignment vertical="center"/>
    </xf>
    <xf numFmtId="14" fontId="24" fillId="0" borderId="1" xfId="0" applyNumberFormat="1" applyFont="1" applyFill="1" applyBorder="1" applyAlignment="1">
      <alignment vertical="center"/>
    </xf>
    <xf numFmtId="0" fontId="25" fillId="0" borderId="0" xfId="2" applyFont="1" applyAlignment="1">
      <alignment vertical="center"/>
    </xf>
    <xf numFmtId="14" fontId="25" fillId="0" borderId="0" xfId="2" applyNumberFormat="1" applyFont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14" fontId="24" fillId="0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14" fontId="25" fillId="0" borderId="0" xfId="2" applyNumberFormat="1" applyFont="1" applyAlignment="1">
      <alignment horizontal="center" vertical="center"/>
    </xf>
    <xf numFmtId="0" fontId="1" fillId="0" borderId="0" xfId="2"/>
    <xf numFmtId="14" fontId="1" fillId="0" borderId="0" xfId="2" applyNumberFormat="1"/>
    <xf numFmtId="0" fontId="1" fillId="0" borderId="0" xfId="2"/>
    <xf numFmtId="14" fontId="1" fillId="0" borderId="0" xfId="2" applyNumberFormat="1"/>
    <xf numFmtId="0" fontId="1" fillId="0" borderId="0" xfId="2"/>
    <xf numFmtId="14" fontId="1" fillId="0" borderId="0" xfId="2" applyNumberFormat="1"/>
    <xf numFmtId="0" fontId="12" fillId="3" borderId="1" xfId="0" applyFont="1" applyFill="1" applyBorder="1" applyAlignment="1">
      <alignment horizontal="center" vertical="center"/>
    </xf>
    <xf numFmtId="0" fontId="1" fillId="0" borderId="0" xfId="2"/>
    <xf numFmtId="14" fontId="1" fillId="0" borderId="0" xfId="2" applyNumberFormat="1"/>
    <xf numFmtId="14" fontId="24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9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/>
      </font>
    </dxf>
    <dxf>
      <font>
        <color rgb="FFC0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DaneZewnętrzne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9"/>
  <sheetViews>
    <sheetView tabSelected="1" topLeftCell="A58" zoomScale="70" zoomScaleNormal="70" workbookViewId="0">
      <selection activeCell="B80" sqref="B80"/>
    </sheetView>
  </sheetViews>
  <sheetFormatPr defaultRowHeight="15.75"/>
  <cols>
    <col min="1" max="1" width="5.7109375" style="7" bestFit="1" customWidth="1"/>
    <col min="2" max="2" width="33.5703125" style="46" bestFit="1" customWidth="1"/>
    <col min="3" max="3" width="37.140625" style="7" customWidth="1"/>
    <col min="4" max="5" width="15.7109375" style="7" customWidth="1"/>
    <col min="6" max="8" width="8.7109375" style="7" bestFit="1" customWidth="1"/>
    <col min="9" max="9" width="9.28515625" style="7" customWidth="1"/>
    <col min="10" max="10" width="7" style="8" bestFit="1" customWidth="1"/>
    <col min="11" max="11" width="9.140625" style="17"/>
    <col min="12" max="16384" width="9.140625" style="7"/>
  </cols>
  <sheetData>
    <row r="1" spans="1:11" ht="16.5" thickBot="1"/>
    <row r="2" spans="1:11" s="15" customFormat="1">
      <c r="A2" s="24"/>
      <c r="B2" s="47" t="s">
        <v>0</v>
      </c>
      <c r="C2" s="25" t="s">
        <v>9</v>
      </c>
      <c r="D2" s="25" t="s">
        <v>1</v>
      </c>
      <c r="E2" s="23" t="s">
        <v>16</v>
      </c>
      <c r="F2" s="22" t="s">
        <v>12</v>
      </c>
      <c r="G2" s="22" t="s">
        <v>13</v>
      </c>
      <c r="H2" s="22" t="s">
        <v>14</v>
      </c>
      <c r="I2" s="22" t="s">
        <v>15</v>
      </c>
      <c r="J2" s="26" t="s">
        <v>10</v>
      </c>
      <c r="K2" s="16"/>
    </row>
    <row r="3" spans="1:11">
      <c r="A3" s="12">
        <v>1</v>
      </c>
      <c r="B3" s="52" t="s">
        <v>23</v>
      </c>
      <c r="C3" s="30" t="s">
        <v>4</v>
      </c>
      <c r="D3" s="31">
        <v>37746</v>
      </c>
      <c r="E3" s="31" t="s">
        <v>84</v>
      </c>
      <c r="F3" s="30">
        <v>6.5</v>
      </c>
      <c r="G3" s="30">
        <v>6</v>
      </c>
      <c r="H3" s="30">
        <v>6</v>
      </c>
      <c r="I3" s="30">
        <v>6.5</v>
      </c>
      <c r="J3" s="32">
        <f t="shared" ref="J3:J34" si="0">+F3+G3+H3+I3</f>
        <v>25</v>
      </c>
    </row>
    <row r="4" spans="1:11">
      <c r="A4" s="4">
        <v>2</v>
      </c>
      <c r="B4" s="53" t="s">
        <v>22</v>
      </c>
      <c r="C4" s="76" t="s">
        <v>8</v>
      </c>
      <c r="D4" s="34">
        <v>38035</v>
      </c>
      <c r="E4" s="34" t="s">
        <v>84</v>
      </c>
      <c r="F4" s="76">
        <v>6.5</v>
      </c>
      <c r="G4" s="76">
        <v>6</v>
      </c>
      <c r="H4" s="76">
        <v>7.5</v>
      </c>
      <c r="I4" s="76">
        <v>5</v>
      </c>
      <c r="J4" s="36">
        <f t="shared" si="0"/>
        <v>25</v>
      </c>
    </row>
    <row r="5" spans="1:11">
      <c r="A5" s="12">
        <v>3</v>
      </c>
      <c r="B5" s="53" t="s">
        <v>25</v>
      </c>
      <c r="C5" s="76" t="s">
        <v>11</v>
      </c>
      <c r="D5" s="34">
        <v>37741</v>
      </c>
      <c r="E5" s="34" t="s">
        <v>84</v>
      </c>
      <c r="F5" s="76">
        <v>6</v>
      </c>
      <c r="G5" s="76">
        <v>6</v>
      </c>
      <c r="H5" s="76">
        <v>6.5</v>
      </c>
      <c r="I5" s="76">
        <v>6</v>
      </c>
      <c r="J5" s="36">
        <f t="shared" si="0"/>
        <v>24.5</v>
      </c>
    </row>
    <row r="6" spans="1:11">
      <c r="A6" s="4">
        <v>4</v>
      </c>
      <c r="B6" s="53" t="s">
        <v>46</v>
      </c>
      <c r="C6" s="76" t="s">
        <v>3</v>
      </c>
      <c r="D6" s="34">
        <v>37656</v>
      </c>
      <c r="E6" s="34" t="s">
        <v>84</v>
      </c>
      <c r="F6" s="76">
        <v>4.5</v>
      </c>
      <c r="G6" s="76">
        <v>5.5</v>
      </c>
      <c r="H6" s="76">
        <v>6.5</v>
      </c>
      <c r="I6" s="76">
        <v>6</v>
      </c>
      <c r="J6" s="36">
        <f t="shared" si="0"/>
        <v>22.5</v>
      </c>
    </row>
    <row r="7" spans="1:11">
      <c r="A7" s="12">
        <v>5</v>
      </c>
      <c r="B7" s="53" t="s">
        <v>38</v>
      </c>
      <c r="C7" s="76" t="s">
        <v>7</v>
      </c>
      <c r="D7" s="34">
        <v>37645</v>
      </c>
      <c r="E7" s="34" t="s">
        <v>84</v>
      </c>
      <c r="F7" s="76">
        <v>5</v>
      </c>
      <c r="G7" s="76">
        <v>5.5</v>
      </c>
      <c r="H7" s="76">
        <v>5</v>
      </c>
      <c r="I7" s="76">
        <v>5.5</v>
      </c>
      <c r="J7" s="36">
        <f t="shared" si="0"/>
        <v>21</v>
      </c>
    </row>
    <row r="8" spans="1:11">
      <c r="A8" s="4">
        <v>6</v>
      </c>
      <c r="B8" s="53" t="s">
        <v>42</v>
      </c>
      <c r="C8" s="76" t="s">
        <v>5</v>
      </c>
      <c r="D8" s="34">
        <v>37882</v>
      </c>
      <c r="E8" s="34" t="s">
        <v>84</v>
      </c>
      <c r="F8" s="76">
        <v>5</v>
      </c>
      <c r="G8" s="76">
        <v>5</v>
      </c>
      <c r="H8" s="76">
        <v>6</v>
      </c>
      <c r="I8" s="76">
        <v>4.5</v>
      </c>
      <c r="J8" s="36">
        <f t="shared" si="0"/>
        <v>20.5</v>
      </c>
    </row>
    <row r="9" spans="1:11">
      <c r="A9" s="12">
        <v>7</v>
      </c>
      <c r="B9" s="53" t="s">
        <v>33</v>
      </c>
      <c r="C9" s="76" t="s">
        <v>80</v>
      </c>
      <c r="D9" s="34">
        <v>38247</v>
      </c>
      <c r="E9" s="34" t="s">
        <v>84</v>
      </c>
      <c r="F9" s="76">
        <v>5.5</v>
      </c>
      <c r="G9" s="76">
        <v>4.5</v>
      </c>
      <c r="H9" s="76">
        <v>5</v>
      </c>
      <c r="I9" s="76">
        <v>5</v>
      </c>
      <c r="J9" s="36">
        <f t="shared" si="0"/>
        <v>20</v>
      </c>
    </row>
    <row r="10" spans="1:11">
      <c r="A10" s="4">
        <v>8</v>
      </c>
      <c r="B10" s="53" t="s">
        <v>40</v>
      </c>
      <c r="C10" s="76" t="s">
        <v>80</v>
      </c>
      <c r="D10" s="34">
        <v>37941</v>
      </c>
      <c r="E10" s="34" t="s">
        <v>84</v>
      </c>
      <c r="F10" s="76">
        <v>5</v>
      </c>
      <c r="G10" s="76">
        <v>5</v>
      </c>
      <c r="H10" s="76">
        <v>6</v>
      </c>
      <c r="I10" s="76">
        <v>3.5</v>
      </c>
      <c r="J10" s="36">
        <f t="shared" si="0"/>
        <v>19.5</v>
      </c>
    </row>
    <row r="11" spans="1:11">
      <c r="A11" s="12">
        <v>9</v>
      </c>
      <c r="B11" s="53" t="s">
        <v>24</v>
      </c>
      <c r="C11" s="76" t="s">
        <v>4</v>
      </c>
      <c r="D11" s="34">
        <v>37799</v>
      </c>
      <c r="E11" s="34" t="s">
        <v>84</v>
      </c>
      <c r="F11" s="33">
        <v>6</v>
      </c>
      <c r="G11" s="76">
        <v>6.5</v>
      </c>
      <c r="H11" s="76">
        <v>7</v>
      </c>
      <c r="I11" s="33"/>
      <c r="J11" s="36">
        <f t="shared" si="0"/>
        <v>19.5</v>
      </c>
    </row>
    <row r="12" spans="1:11">
      <c r="A12" s="4">
        <v>10</v>
      </c>
      <c r="B12" s="53" t="s">
        <v>43</v>
      </c>
      <c r="C12" s="76" t="s">
        <v>79</v>
      </c>
      <c r="D12" s="34">
        <v>37799</v>
      </c>
      <c r="E12" s="34" t="s">
        <v>84</v>
      </c>
      <c r="F12" s="76">
        <v>5</v>
      </c>
      <c r="G12" s="76">
        <v>5</v>
      </c>
      <c r="H12" s="76">
        <v>2</v>
      </c>
      <c r="I12" s="76">
        <v>5</v>
      </c>
      <c r="J12" s="36">
        <f t="shared" si="0"/>
        <v>17</v>
      </c>
    </row>
    <row r="13" spans="1:11">
      <c r="A13" s="12">
        <v>11</v>
      </c>
      <c r="B13" s="53" t="s">
        <v>68</v>
      </c>
      <c r="C13" s="76" t="s">
        <v>80</v>
      </c>
      <c r="D13" s="34">
        <v>38203</v>
      </c>
      <c r="E13" s="34" t="s">
        <v>84</v>
      </c>
      <c r="F13" s="76">
        <v>3</v>
      </c>
      <c r="G13" s="35">
        <v>4.5</v>
      </c>
      <c r="H13" s="35">
        <v>4.5</v>
      </c>
      <c r="I13" s="76">
        <v>4</v>
      </c>
      <c r="J13" s="36">
        <f t="shared" si="0"/>
        <v>16</v>
      </c>
    </row>
    <row r="14" spans="1:11">
      <c r="A14" s="4">
        <v>12</v>
      </c>
      <c r="B14" s="53" t="s">
        <v>48</v>
      </c>
      <c r="C14" s="76" t="s">
        <v>8</v>
      </c>
      <c r="D14" s="34">
        <v>38302</v>
      </c>
      <c r="E14" s="34" t="s">
        <v>84</v>
      </c>
      <c r="F14" s="76">
        <v>4.5</v>
      </c>
      <c r="G14" s="76"/>
      <c r="H14" s="76">
        <v>5</v>
      </c>
      <c r="I14" s="76">
        <v>6</v>
      </c>
      <c r="J14" s="36">
        <f t="shared" si="0"/>
        <v>15.5</v>
      </c>
    </row>
    <row r="15" spans="1:11">
      <c r="A15" s="12">
        <v>13</v>
      </c>
      <c r="B15" s="53" t="s">
        <v>60</v>
      </c>
      <c r="C15" s="76" t="s">
        <v>4</v>
      </c>
      <c r="D15" s="34">
        <v>38206</v>
      </c>
      <c r="E15" s="34" t="s">
        <v>84</v>
      </c>
      <c r="F15" s="76">
        <v>4</v>
      </c>
      <c r="G15" s="35">
        <v>3</v>
      </c>
      <c r="H15" s="35">
        <v>4</v>
      </c>
      <c r="I15" s="76">
        <v>4.5</v>
      </c>
      <c r="J15" s="36">
        <f t="shared" si="0"/>
        <v>15.5</v>
      </c>
    </row>
    <row r="16" spans="1:11">
      <c r="A16" s="4">
        <v>14</v>
      </c>
      <c r="B16" s="57" t="s">
        <v>32</v>
      </c>
      <c r="C16" s="58" t="s">
        <v>80</v>
      </c>
      <c r="D16" s="59">
        <v>38090</v>
      </c>
      <c r="E16" s="34" t="s">
        <v>84</v>
      </c>
      <c r="F16" s="76">
        <v>5.5</v>
      </c>
      <c r="G16" s="76"/>
      <c r="H16" s="76">
        <v>5</v>
      </c>
      <c r="I16" s="76">
        <v>5</v>
      </c>
      <c r="J16" s="36">
        <f t="shared" si="0"/>
        <v>15.5</v>
      </c>
    </row>
    <row r="17" spans="1:10">
      <c r="A17" s="12">
        <v>15</v>
      </c>
      <c r="B17" s="53" t="s">
        <v>57</v>
      </c>
      <c r="C17" s="76" t="s">
        <v>80</v>
      </c>
      <c r="D17" s="34">
        <v>37933</v>
      </c>
      <c r="E17" s="34" t="s">
        <v>84</v>
      </c>
      <c r="F17" s="76">
        <v>4</v>
      </c>
      <c r="G17" s="76">
        <v>3.5</v>
      </c>
      <c r="H17" s="76">
        <v>4</v>
      </c>
      <c r="I17" s="76">
        <v>3.5</v>
      </c>
      <c r="J17" s="36">
        <f t="shared" si="0"/>
        <v>15</v>
      </c>
    </row>
    <row r="18" spans="1:10">
      <c r="A18" s="4">
        <v>16</v>
      </c>
      <c r="B18" s="53" t="s">
        <v>41</v>
      </c>
      <c r="C18" s="76" t="s">
        <v>80</v>
      </c>
      <c r="D18" s="34">
        <v>37641</v>
      </c>
      <c r="E18" s="34" t="s">
        <v>84</v>
      </c>
      <c r="F18" s="76">
        <v>5</v>
      </c>
      <c r="G18" s="76"/>
      <c r="H18" s="76">
        <v>5</v>
      </c>
      <c r="I18" s="76">
        <v>3.5</v>
      </c>
      <c r="J18" s="36">
        <f t="shared" si="0"/>
        <v>13.5</v>
      </c>
    </row>
    <row r="19" spans="1:10">
      <c r="A19" s="12">
        <v>17</v>
      </c>
      <c r="B19" s="53" t="s">
        <v>87</v>
      </c>
      <c r="C19" s="33" t="s">
        <v>80</v>
      </c>
      <c r="D19" s="34">
        <v>37984</v>
      </c>
      <c r="E19" s="34" t="s">
        <v>84</v>
      </c>
      <c r="F19" s="33"/>
      <c r="G19" s="33">
        <v>3</v>
      </c>
      <c r="H19" s="33">
        <v>5</v>
      </c>
      <c r="I19" s="33">
        <v>4.5</v>
      </c>
      <c r="J19" s="36">
        <f t="shared" si="0"/>
        <v>12.5</v>
      </c>
    </row>
    <row r="20" spans="1:10">
      <c r="A20" s="4">
        <v>18</v>
      </c>
      <c r="B20" s="53" t="s">
        <v>69</v>
      </c>
      <c r="C20" s="76" t="s">
        <v>4</v>
      </c>
      <c r="D20" s="34">
        <v>38060</v>
      </c>
      <c r="E20" s="34" t="s">
        <v>84</v>
      </c>
      <c r="F20" s="76">
        <v>3</v>
      </c>
      <c r="G20" s="35">
        <v>5</v>
      </c>
      <c r="H20" s="35">
        <v>4.5</v>
      </c>
      <c r="I20" s="76"/>
      <c r="J20" s="36">
        <f t="shared" si="0"/>
        <v>12.5</v>
      </c>
    </row>
    <row r="21" spans="1:10">
      <c r="A21" s="12">
        <v>19</v>
      </c>
      <c r="B21" s="53" t="s">
        <v>44</v>
      </c>
      <c r="C21" s="76" t="s">
        <v>80</v>
      </c>
      <c r="D21" s="34">
        <v>38208</v>
      </c>
      <c r="E21" s="34" t="s">
        <v>84</v>
      </c>
      <c r="F21" s="76">
        <v>5</v>
      </c>
      <c r="G21" s="76">
        <v>4</v>
      </c>
      <c r="H21" s="76">
        <v>3.5</v>
      </c>
      <c r="I21" s="76"/>
      <c r="J21" s="36">
        <f t="shared" si="0"/>
        <v>12.5</v>
      </c>
    </row>
    <row r="22" spans="1:10">
      <c r="A22" s="4">
        <v>20</v>
      </c>
      <c r="B22" s="53" t="s">
        <v>59</v>
      </c>
      <c r="C22" s="76" t="s">
        <v>3</v>
      </c>
      <c r="D22" s="34">
        <v>37862</v>
      </c>
      <c r="E22" s="34" t="s">
        <v>84</v>
      </c>
      <c r="F22" s="76">
        <v>4</v>
      </c>
      <c r="G22" s="35"/>
      <c r="H22" s="76">
        <v>4</v>
      </c>
      <c r="I22" s="76">
        <v>4</v>
      </c>
      <c r="J22" s="36">
        <f t="shared" si="0"/>
        <v>12</v>
      </c>
    </row>
    <row r="23" spans="1:10">
      <c r="A23" s="12">
        <v>21</v>
      </c>
      <c r="B23" s="53" t="s">
        <v>73</v>
      </c>
      <c r="C23" s="76" t="s">
        <v>80</v>
      </c>
      <c r="D23" s="34">
        <v>38001</v>
      </c>
      <c r="E23" s="34" t="s">
        <v>84</v>
      </c>
      <c r="F23" s="76">
        <v>3</v>
      </c>
      <c r="G23" s="35">
        <v>4</v>
      </c>
      <c r="H23" s="35">
        <v>4.5</v>
      </c>
      <c r="I23" s="76"/>
      <c r="J23" s="36">
        <f t="shared" si="0"/>
        <v>11.5</v>
      </c>
    </row>
    <row r="24" spans="1:10">
      <c r="A24" s="4">
        <v>22</v>
      </c>
      <c r="B24" s="53" t="s">
        <v>61</v>
      </c>
      <c r="C24" s="33" t="s">
        <v>4</v>
      </c>
      <c r="D24" s="34">
        <v>38137</v>
      </c>
      <c r="E24" s="34" t="s">
        <v>84</v>
      </c>
      <c r="F24" s="33">
        <v>3.5</v>
      </c>
      <c r="G24" s="33">
        <v>4</v>
      </c>
      <c r="H24" s="33"/>
      <c r="I24" s="33">
        <v>4</v>
      </c>
      <c r="J24" s="36">
        <f t="shared" si="0"/>
        <v>11.5</v>
      </c>
    </row>
    <row r="25" spans="1:10">
      <c r="A25" s="12">
        <v>23</v>
      </c>
      <c r="B25" s="53" t="s">
        <v>88</v>
      </c>
      <c r="C25" s="33" t="s">
        <v>80</v>
      </c>
      <c r="D25" s="34">
        <v>37803</v>
      </c>
      <c r="E25" s="34" t="s">
        <v>84</v>
      </c>
      <c r="F25" s="33"/>
      <c r="G25" s="76">
        <v>3.5</v>
      </c>
      <c r="H25" s="35">
        <v>4</v>
      </c>
      <c r="I25" s="33">
        <v>3.5</v>
      </c>
      <c r="J25" s="36">
        <f t="shared" si="0"/>
        <v>11</v>
      </c>
    </row>
    <row r="26" spans="1:10">
      <c r="A26" s="4">
        <v>24</v>
      </c>
      <c r="B26" s="53" t="s">
        <v>111</v>
      </c>
      <c r="C26" s="76" t="s">
        <v>79</v>
      </c>
      <c r="D26" s="60">
        <v>37872</v>
      </c>
      <c r="E26" s="34" t="s">
        <v>84</v>
      </c>
      <c r="F26" s="76"/>
      <c r="G26" s="76"/>
      <c r="H26" s="76">
        <v>4.5</v>
      </c>
      <c r="I26" s="76">
        <v>5.5</v>
      </c>
      <c r="J26" s="36">
        <f t="shared" si="0"/>
        <v>10</v>
      </c>
    </row>
    <row r="27" spans="1:10">
      <c r="A27" s="12">
        <v>25</v>
      </c>
      <c r="B27" s="53" t="s">
        <v>72</v>
      </c>
      <c r="C27" s="76" t="s">
        <v>5</v>
      </c>
      <c r="D27" s="34">
        <v>38000</v>
      </c>
      <c r="E27" s="34" t="s">
        <v>84</v>
      </c>
      <c r="F27" s="76">
        <v>3</v>
      </c>
      <c r="G27" s="76"/>
      <c r="H27" s="76">
        <v>3.5</v>
      </c>
      <c r="I27" s="76">
        <v>3.5</v>
      </c>
      <c r="J27" s="36">
        <f t="shared" si="0"/>
        <v>10</v>
      </c>
    </row>
    <row r="28" spans="1:10">
      <c r="A28" s="4">
        <v>26</v>
      </c>
      <c r="B28" s="53" t="s">
        <v>76</v>
      </c>
      <c r="C28" s="33" t="s">
        <v>3</v>
      </c>
      <c r="D28" s="34">
        <v>38195</v>
      </c>
      <c r="E28" s="34" t="s">
        <v>84</v>
      </c>
      <c r="F28" s="33">
        <v>2</v>
      </c>
      <c r="G28" s="76">
        <v>2.5</v>
      </c>
      <c r="H28" s="76">
        <v>2</v>
      </c>
      <c r="I28" s="33">
        <v>3</v>
      </c>
      <c r="J28" s="36">
        <f t="shared" si="0"/>
        <v>9.5</v>
      </c>
    </row>
    <row r="29" spans="1:10">
      <c r="A29" s="12">
        <v>27</v>
      </c>
      <c r="B29" s="53" t="s">
        <v>70</v>
      </c>
      <c r="C29" s="33" t="s">
        <v>80</v>
      </c>
      <c r="D29" s="34">
        <v>38095</v>
      </c>
      <c r="E29" s="34" t="s">
        <v>84</v>
      </c>
      <c r="F29" s="33">
        <v>3</v>
      </c>
      <c r="G29" s="35">
        <v>2.5</v>
      </c>
      <c r="H29" s="35">
        <v>3</v>
      </c>
      <c r="I29" s="33"/>
      <c r="J29" s="36">
        <f t="shared" si="0"/>
        <v>8.5</v>
      </c>
    </row>
    <row r="30" spans="1:10">
      <c r="A30" s="4">
        <v>28</v>
      </c>
      <c r="B30" s="53" t="s">
        <v>56</v>
      </c>
      <c r="C30" s="76" t="s">
        <v>80</v>
      </c>
      <c r="D30" s="34">
        <v>37990</v>
      </c>
      <c r="E30" s="34" t="s">
        <v>84</v>
      </c>
      <c r="F30" s="76">
        <v>4</v>
      </c>
      <c r="G30" s="76"/>
      <c r="H30" s="76"/>
      <c r="I30" s="76">
        <v>4</v>
      </c>
      <c r="J30" s="36">
        <f t="shared" si="0"/>
        <v>8</v>
      </c>
    </row>
    <row r="31" spans="1:10">
      <c r="A31" s="12">
        <v>29</v>
      </c>
      <c r="B31" s="53" t="s">
        <v>66</v>
      </c>
      <c r="C31" s="33" t="s">
        <v>4</v>
      </c>
      <c r="D31" s="34">
        <v>38420</v>
      </c>
      <c r="E31" s="34" t="s">
        <v>84</v>
      </c>
      <c r="F31" s="33">
        <v>3.5</v>
      </c>
      <c r="G31" s="33">
        <v>2</v>
      </c>
      <c r="H31" s="35"/>
      <c r="I31" s="33">
        <v>2</v>
      </c>
      <c r="J31" s="36">
        <f t="shared" si="0"/>
        <v>7.5</v>
      </c>
    </row>
    <row r="32" spans="1:10">
      <c r="A32" s="4">
        <v>30</v>
      </c>
      <c r="B32" s="53" t="s">
        <v>75</v>
      </c>
      <c r="C32" s="33" t="s">
        <v>3</v>
      </c>
      <c r="D32" s="34">
        <v>38690</v>
      </c>
      <c r="E32" s="34" t="s">
        <v>84</v>
      </c>
      <c r="F32" s="33">
        <v>2.5</v>
      </c>
      <c r="G32" s="33"/>
      <c r="H32" s="35">
        <v>2.5</v>
      </c>
      <c r="I32" s="33">
        <v>2</v>
      </c>
      <c r="J32" s="36">
        <f t="shared" si="0"/>
        <v>7</v>
      </c>
    </row>
    <row r="33" spans="1:10">
      <c r="A33" s="12">
        <v>31</v>
      </c>
      <c r="B33" s="54" t="s">
        <v>109</v>
      </c>
      <c r="C33" s="50" t="s">
        <v>80</v>
      </c>
      <c r="D33" s="51">
        <v>38005</v>
      </c>
      <c r="E33" s="34" t="s">
        <v>84</v>
      </c>
      <c r="F33" s="76"/>
      <c r="G33" s="76"/>
      <c r="H33" s="76">
        <v>2</v>
      </c>
      <c r="I33" s="76">
        <v>4</v>
      </c>
      <c r="J33" s="36">
        <f t="shared" si="0"/>
        <v>6</v>
      </c>
    </row>
    <row r="34" spans="1:10">
      <c r="A34" s="4">
        <v>32</v>
      </c>
      <c r="B34" s="53" t="s">
        <v>35</v>
      </c>
      <c r="C34" s="33" t="s">
        <v>3</v>
      </c>
      <c r="D34" s="34">
        <v>38671</v>
      </c>
      <c r="E34" s="34" t="s">
        <v>84</v>
      </c>
      <c r="F34" s="33">
        <v>5.5</v>
      </c>
      <c r="G34" s="76"/>
      <c r="H34" s="76"/>
      <c r="I34" s="33"/>
      <c r="J34" s="36">
        <f t="shared" si="0"/>
        <v>5.5</v>
      </c>
    </row>
    <row r="35" spans="1:10">
      <c r="A35" s="12">
        <v>33</v>
      </c>
      <c r="B35" s="53" t="s">
        <v>50</v>
      </c>
      <c r="C35" s="76" t="s">
        <v>80</v>
      </c>
      <c r="D35" s="34">
        <v>38088</v>
      </c>
      <c r="E35" s="34" t="s">
        <v>84</v>
      </c>
      <c r="F35" s="76">
        <v>4.5</v>
      </c>
      <c r="G35" s="76"/>
      <c r="H35" s="76"/>
      <c r="I35" s="76"/>
      <c r="J35" s="36">
        <f t="shared" ref="J35:J66" si="1">+F35+G35+H35+I35</f>
        <v>4.5</v>
      </c>
    </row>
    <row r="36" spans="1:10">
      <c r="A36" s="4">
        <v>34</v>
      </c>
      <c r="B36" s="54" t="s">
        <v>113</v>
      </c>
      <c r="C36" s="55" t="s">
        <v>114</v>
      </c>
      <c r="D36" s="56">
        <v>37843</v>
      </c>
      <c r="E36" s="34" t="s">
        <v>84</v>
      </c>
      <c r="F36" s="76"/>
      <c r="G36" s="76"/>
      <c r="H36" s="76">
        <v>4</v>
      </c>
      <c r="I36" s="76"/>
      <c r="J36" s="36">
        <f t="shared" si="1"/>
        <v>4</v>
      </c>
    </row>
    <row r="37" spans="1:10">
      <c r="A37" s="12">
        <v>35</v>
      </c>
      <c r="B37" s="84" t="s">
        <v>116</v>
      </c>
      <c r="C37" s="85" t="s">
        <v>5</v>
      </c>
      <c r="D37" s="83">
        <v>37933</v>
      </c>
      <c r="E37" s="34" t="s">
        <v>84</v>
      </c>
      <c r="F37" s="76"/>
      <c r="G37" s="76"/>
      <c r="H37" s="76"/>
      <c r="I37" s="76">
        <v>3</v>
      </c>
      <c r="J37" s="36">
        <f t="shared" si="1"/>
        <v>3</v>
      </c>
    </row>
    <row r="38" spans="1:10">
      <c r="A38" s="4">
        <v>36</v>
      </c>
      <c r="B38" s="53" t="s">
        <v>17</v>
      </c>
      <c r="C38" s="76" t="s">
        <v>11</v>
      </c>
      <c r="D38" s="34">
        <v>37033</v>
      </c>
      <c r="E38" s="34" t="s">
        <v>82</v>
      </c>
      <c r="F38" s="76">
        <v>9</v>
      </c>
      <c r="G38" s="76">
        <v>8.5</v>
      </c>
      <c r="H38" s="76">
        <v>7.5</v>
      </c>
      <c r="I38" s="76">
        <v>7.5</v>
      </c>
      <c r="J38" s="36">
        <f t="shared" si="1"/>
        <v>32.5</v>
      </c>
    </row>
    <row r="39" spans="1:10">
      <c r="A39" s="12">
        <v>37</v>
      </c>
      <c r="B39" s="53" t="s">
        <v>21</v>
      </c>
      <c r="C39" s="33" t="s">
        <v>79</v>
      </c>
      <c r="D39" s="34">
        <v>36919</v>
      </c>
      <c r="E39" s="34" t="s">
        <v>82</v>
      </c>
      <c r="F39" s="33">
        <v>6.5</v>
      </c>
      <c r="G39" s="33">
        <v>7</v>
      </c>
      <c r="H39" s="33">
        <v>6.5</v>
      </c>
      <c r="I39" s="33">
        <v>9</v>
      </c>
      <c r="J39" s="36">
        <f t="shared" si="1"/>
        <v>29</v>
      </c>
    </row>
    <row r="40" spans="1:10">
      <c r="A40" s="4">
        <v>38</v>
      </c>
      <c r="B40" s="53" t="s">
        <v>19</v>
      </c>
      <c r="C40" s="76" t="s">
        <v>5</v>
      </c>
      <c r="D40" s="34">
        <v>37181</v>
      </c>
      <c r="E40" s="34" t="s">
        <v>82</v>
      </c>
      <c r="F40" s="76">
        <v>7</v>
      </c>
      <c r="G40" s="76">
        <v>5.5</v>
      </c>
      <c r="H40" s="76">
        <v>5.5</v>
      </c>
      <c r="I40" s="76">
        <v>6.5</v>
      </c>
      <c r="J40" s="36">
        <f t="shared" si="1"/>
        <v>24.5</v>
      </c>
    </row>
    <row r="41" spans="1:10">
      <c r="A41" s="12">
        <v>39</v>
      </c>
      <c r="B41" s="53" t="s">
        <v>26</v>
      </c>
      <c r="C41" s="76" t="s">
        <v>4</v>
      </c>
      <c r="D41" s="34">
        <v>37378</v>
      </c>
      <c r="E41" s="34" t="s">
        <v>82</v>
      </c>
      <c r="F41" s="76">
        <v>6</v>
      </c>
      <c r="G41" s="76">
        <v>6.5</v>
      </c>
      <c r="H41" s="76">
        <v>5.5</v>
      </c>
      <c r="I41" s="76">
        <v>6</v>
      </c>
      <c r="J41" s="36">
        <f t="shared" si="1"/>
        <v>24</v>
      </c>
    </row>
    <row r="42" spans="1:10">
      <c r="A42" s="4">
        <v>40</v>
      </c>
      <c r="B42" s="53" t="s">
        <v>34</v>
      </c>
      <c r="C42" s="76" t="s">
        <v>5</v>
      </c>
      <c r="D42" s="34">
        <v>36965</v>
      </c>
      <c r="E42" s="34" t="s">
        <v>82</v>
      </c>
      <c r="F42" s="76">
        <v>5.5</v>
      </c>
      <c r="G42" s="76">
        <v>6.5</v>
      </c>
      <c r="H42" s="76">
        <v>5</v>
      </c>
      <c r="I42" s="76">
        <v>5.5</v>
      </c>
      <c r="J42" s="36">
        <f t="shared" si="1"/>
        <v>22.5</v>
      </c>
    </row>
    <row r="43" spans="1:10">
      <c r="A43" s="12">
        <v>41</v>
      </c>
      <c r="B43" s="53" t="s">
        <v>30</v>
      </c>
      <c r="C43" s="33" t="s">
        <v>3</v>
      </c>
      <c r="D43" s="34">
        <v>36872</v>
      </c>
      <c r="E43" s="34" t="s">
        <v>82</v>
      </c>
      <c r="F43" s="33">
        <v>5.5</v>
      </c>
      <c r="G43" s="33">
        <v>5.5</v>
      </c>
      <c r="H43" s="33">
        <v>6</v>
      </c>
      <c r="I43" s="33">
        <v>5.5</v>
      </c>
      <c r="J43" s="36">
        <f t="shared" si="1"/>
        <v>22.5</v>
      </c>
    </row>
    <row r="44" spans="1:10">
      <c r="A44" s="4">
        <v>42</v>
      </c>
      <c r="B44" s="70" t="s">
        <v>45</v>
      </c>
      <c r="C44" s="58" t="s">
        <v>5</v>
      </c>
      <c r="D44" s="59">
        <v>36909</v>
      </c>
      <c r="E44" s="34" t="s">
        <v>82</v>
      </c>
      <c r="F44" s="76">
        <v>4.5</v>
      </c>
      <c r="G44" s="76">
        <v>4.5</v>
      </c>
      <c r="H44" s="76">
        <v>7</v>
      </c>
      <c r="I44" s="76">
        <v>5</v>
      </c>
      <c r="J44" s="36">
        <f t="shared" si="1"/>
        <v>21</v>
      </c>
    </row>
    <row r="45" spans="1:10">
      <c r="A45" s="12">
        <v>43</v>
      </c>
      <c r="B45" s="53" t="s">
        <v>29</v>
      </c>
      <c r="C45" s="76" t="s">
        <v>80</v>
      </c>
      <c r="D45" s="34">
        <v>37534</v>
      </c>
      <c r="E45" s="34" t="s">
        <v>82</v>
      </c>
      <c r="F45" s="76">
        <v>6</v>
      </c>
      <c r="G45" s="76">
        <v>5.5</v>
      </c>
      <c r="H45" s="76">
        <v>4.5</v>
      </c>
      <c r="I45" s="76">
        <v>5</v>
      </c>
      <c r="J45" s="36">
        <f t="shared" si="1"/>
        <v>21</v>
      </c>
    </row>
    <row r="46" spans="1:10">
      <c r="A46" s="4">
        <v>44</v>
      </c>
      <c r="B46" s="53" t="s">
        <v>36</v>
      </c>
      <c r="C46" s="33" t="s">
        <v>3</v>
      </c>
      <c r="D46" s="34">
        <v>36565</v>
      </c>
      <c r="E46" s="34" t="s">
        <v>82</v>
      </c>
      <c r="F46" s="33">
        <v>5</v>
      </c>
      <c r="G46" s="33">
        <v>5.5</v>
      </c>
      <c r="H46" s="33">
        <v>5.5</v>
      </c>
      <c r="I46" s="33">
        <v>4.5</v>
      </c>
      <c r="J46" s="36">
        <f t="shared" si="1"/>
        <v>20.5</v>
      </c>
    </row>
    <row r="47" spans="1:10">
      <c r="A47" s="12">
        <v>45</v>
      </c>
      <c r="B47" s="53" t="s">
        <v>49</v>
      </c>
      <c r="C47" s="76" t="s">
        <v>4</v>
      </c>
      <c r="D47" s="59">
        <v>37374</v>
      </c>
      <c r="E47" s="34" t="s">
        <v>82</v>
      </c>
      <c r="F47" s="76">
        <v>4.5</v>
      </c>
      <c r="G47" s="76">
        <v>5</v>
      </c>
      <c r="H47" s="76">
        <v>5</v>
      </c>
      <c r="I47" s="76">
        <v>5</v>
      </c>
      <c r="J47" s="36">
        <f t="shared" si="1"/>
        <v>19.5</v>
      </c>
    </row>
    <row r="48" spans="1:10">
      <c r="A48" s="4">
        <v>46</v>
      </c>
      <c r="B48" s="53" t="s">
        <v>89</v>
      </c>
      <c r="C48" s="76" t="s">
        <v>90</v>
      </c>
      <c r="D48" s="34">
        <v>37524</v>
      </c>
      <c r="E48" s="34" t="s">
        <v>82</v>
      </c>
      <c r="F48" s="76"/>
      <c r="G48" s="35">
        <v>6</v>
      </c>
      <c r="H48" s="35">
        <v>5.5</v>
      </c>
      <c r="I48" s="76">
        <v>5.5</v>
      </c>
      <c r="J48" s="36">
        <f t="shared" si="1"/>
        <v>17</v>
      </c>
    </row>
    <row r="49" spans="1:10">
      <c r="A49" s="12">
        <v>47</v>
      </c>
      <c r="B49" s="53" t="s">
        <v>51</v>
      </c>
      <c r="C49" s="76" t="s">
        <v>81</v>
      </c>
      <c r="D49" s="34">
        <v>36981</v>
      </c>
      <c r="E49" s="34" t="s">
        <v>82</v>
      </c>
      <c r="F49" s="76">
        <v>4.5</v>
      </c>
      <c r="G49" s="76">
        <v>4</v>
      </c>
      <c r="H49" s="76">
        <v>3</v>
      </c>
      <c r="I49" s="76">
        <v>4.5</v>
      </c>
      <c r="J49" s="36">
        <f t="shared" si="1"/>
        <v>16</v>
      </c>
    </row>
    <row r="50" spans="1:10">
      <c r="A50" s="4">
        <v>48</v>
      </c>
      <c r="B50" s="53" t="s">
        <v>18</v>
      </c>
      <c r="C50" s="76" t="s">
        <v>2</v>
      </c>
      <c r="D50" s="34">
        <v>37559</v>
      </c>
      <c r="E50" s="34" t="s">
        <v>82</v>
      </c>
      <c r="F50" s="76">
        <v>7</v>
      </c>
      <c r="G50" s="76"/>
      <c r="H50" s="76"/>
      <c r="I50" s="76">
        <v>5.5</v>
      </c>
      <c r="J50" s="36">
        <f t="shared" si="1"/>
        <v>12.5</v>
      </c>
    </row>
    <row r="51" spans="1:10">
      <c r="A51" s="12">
        <v>49</v>
      </c>
      <c r="B51" s="53" t="s">
        <v>55</v>
      </c>
      <c r="C51" s="76" t="s">
        <v>79</v>
      </c>
      <c r="D51" s="34">
        <v>36988</v>
      </c>
      <c r="E51" s="34" t="s">
        <v>82</v>
      </c>
      <c r="F51" s="76">
        <v>4</v>
      </c>
      <c r="G51" s="76">
        <v>4</v>
      </c>
      <c r="H51" s="76">
        <v>3</v>
      </c>
      <c r="I51" s="76"/>
      <c r="J51" s="36">
        <f t="shared" si="1"/>
        <v>11</v>
      </c>
    </row>
    <row r="52" spans="1:10">
      <c r="A52" s="4">
        <v>50</v>
      </c>
      <c r="B52" s="53" t="s">
        <v>54</v>
      </c>
      <c r="C52" s="76" t="s">
        <v>3</v>
      </c>
      <c r="D52" s="34">
        <v>37467</v>
      </c>
      <c r="E52" s="34" t="s">
        <v>82</v>
      </c>
      <c r="F52" s="76">
        <v>4</v>
      </c>
      <c r="G52" s="76"/>
      <c r="H52" s="76">
        <v>3.5</v>
      </c>
      <c r="I52" s="76">
        <v>3</v>
      </c>
      <c r="J52" s="36">
        <f t="shared" si="1"/>
        <v>10.5</v>
      </c>
    </row>
    <row r="53" spans="1:10">
      <c r="A53" s="12">
        <v>51</v>
      </c>
      <c r="B53" s="53" t="s">
        <v>47</v>
      </c>
      <c r="C53" s="76" t="s">
        <v>80</v>
      </c>
      <c r="D53" s="34">
        <v>36897</v>
      </c>
      <c r="E53" s="34" t="s">
        <v>82</v>
      </c>
      <c r="F53" s="76">
        <v>4.5</v>
      </c>
      <c r="G53" s="76"/>
      <c r="H53" s="76">
        <v>4</v>
      </c>
      <c r="I53" s="76"/>
      <c r="J53" s="36">
        <f t="shared" si="1"/>
        <v>8.5</v>
      </c>
    </row>
    <row r="54" spans="1:10" ht="16.5" thickBot="1">
      <c r="A54" s="4">
        <v>52</v>
      </c>
      <c r="B54" s="53" t="s">
        <v>93</v>
      </c>
      <c r="C54" s="76" t="s">
        <v>79</v>
      </c>
      <c r="D54" s="34">
        <v>37005</v>
      </c>
      <c r="E54" s="34" t="s">
        <v>82</v>
      </c>
      <c r="F54" s="76"/>
      <c r="G54" s="76">
        <v>5</v>
      </c>
      <c r="H54" s="76">
        <v>3</v>
      </c>
      <c r="I54" s="76"/>
      <c r="J54" s="36">
        <f t="shared" si="1"/>
        <v>8</v>
      </c>
    </row>
    <row r="55" spans="1:10">
      <c r="A55" s="12">
        <v>53</v>
      </c>
      <c r="B55" s="61" t="s">
        <v>27</v>
      </c>
      <c r="C55" s="45" t="s">
        <v>6</v>
      </c>
      <c r="D55" s="62">
        <v>36737</v>
      </c>
      <c r="E55" s="34" t="s">
        <v>82</v>
      </c>
      <c r="F55" s="76">
        <v>6</v>
      </c>
      <c r="G55" s="76"/>
      <c r="H55" s="76"/>
      <c r="I55" s="76"/>
      <c r="J55" s="36">
        <f t="shared" si="1"/>
        <v>6</v>
      </c>
    </row>
    <row r="56" spans="1:10">
      <c r="A56" s="4">
        <v>54</v>
      </c>
      <c r="B56" s="53" t="s">
        <v>67</v>
      </c>
      <c r="C56" s="33" t="s">
        <v>79</v>
      </c>
      <c r="D56" s="34">
        <v>37277</v>
      </c>
      <c r="E56" s="34" t="s">
        <v>82</v>
      </c>
      <c r="F56" s="33">
        <v>3</v>
      </c>
      <c r="G56" s="33"/>
      <c r="H56" s="33">
        <v>3</v>
      </c>
      <c r="I56" s="33"/>
      <c r="J56" s="36">
        <f t="shared" si="1"/>
        <v>6</v>
      </c>
    </row>
    <row r="57" spans="1:10">
      <c r="A57" s="12">
        <v>55</v>
      </c>
      <c r="B57" s="53" t="s">
        <v>39</v>
      </c>
      <c r="C57" s="76" t="s">
        <v>79</v>
      </c>
      <c r="D57" s="34">
        <v>37436</v>
      </c>
      <c r="E57" s="34" t="s">
        <v>82</v>
      </c>
      <c r="F57" s="76">
        <v>5</v>
      </c>
      <c r="G57" s="76"/>
      <c r="H57" s="76"/>
      <c r="I57" s="76"/>
      <c r="J57" s="36">
        <f t="shared" si="1"/>
        <v>5</v>
      </c>
    </row>
    <row r="58" spans="1:10" ht="16.5" thickBot="1">
      <c r="A58" s="4">
        <v>56</v>
      </c>
      <c r="B58" s="53" t="s">
        <v>37</v>
      </c>
      <c r="C58" s="76" t="s">
        <v>79</v>
      </c>
      <c r="D58" s="63">
        <v>37270</v>
      </c>
      <c r="E58" s="34" t="s">
        <v>82</v>
      </c>
      <c r="F58" s="76">
        <v>5</v>
      </c>
      <c r="G58" s="76"/>
      <c r="H58" s="76"/>
      <c r="I58" s="76"/>
      <c r="J58" s="36">
        <f t="shared" si="1"/>
        <v>5</v>
      </c>
    </row>
    <row r="59" spans="1:10">
      <c r="A59" s="12">
        <v>57</v>
      </c>
      <c r="B59" s="53" t="s">
        <v>86</v>
      </c>
      <c r="C59" s="33" t="s">
        <v>79</v>
      </c>
      <c r="D59" s="34">
        <v>37463</v>
      </c>
      <c r="E59" s="34" t="s">
        <v>82</v>
      </c>
      <c r="F59" s="33">
        <v>4.5</v>
      </c>
      <c r="G59" s="33"/>
      <c r="H59" s="33"/>
      <c r="I59" s="33"/>
      <c r="J59" s="36">
        <f t="shared" si="1"/>
        <v>4.5</v>
      </c>
    </row>
    <row r="60" spans="1:10">
      <c r="A60" s="4">
        <v>58</v>
      </c>
      <c r="B60" s="53" t="s">
        <v>118</v>
      </c>
      <c r="C60" s="76" t="s">
        <v>3</v>
      </c>
      <c r="D60" s="83">
        <v>37467</v>
      </c>
      <c r="E60" s="34" t="s">
        <v>82</v>
      </c>
      <c r="F60" s="76"/>
      <c r="G60" s="76"/>
      <c r="H60" s="76"/>
      <c r="I60" s="76">
        <v>4</v>
      </c>
      <c r="J60" s="36">
        <f t="shared" si="1"/>
        <v>4</v>
      </c>
    </row>
    <row r="61" spans="1:10">
      <c r="A61" s="12">
        <v>59</v>
      </c>
      <c r="B61" s="53" t="s">
        <v>58</v>
      </c>
      <c r="C61" s="76" t="s">
        <v>3</v>
      </c>
      <c r="D61" s="34">
        <v>38004</v>
      </c>
      <c r="E61" s="34" t="s">
        <v>85</v>
      </c>
      <c r="F61" s="76">
        <v>4</v>
      </c>
      <c r="G61" s="76">
        <v>5</v>
      </c>
      <c r="H61" s="35">
        <v>5</v>
      </c>
      <c r="I61" s="76">
        <v>4</v>
      </c>
      <c r="J61" s="36">
        <f t="shared" si="1"/>
        <v>18</v>
      </c>
    </row>
    <row r="62" spans="1:10">
      <c r="A62" s="4">
        <v>60</v>
      </c>
      <c r="B62" s="53" t="s">
        <v>52</v>
      </c>
      <c r="C62" s="76" t="s">
        <v>4</v>
      </c>
      <c r="D62" s="34">
        <v>38124</v>
      </c>
      <c r="E62" s="34" t="s">
        <v>85</v>
      </c>
      <c r="F62" s="76">
        <v>4</v>
      </c>
      <c r="G62" s="76">
        <v>3.5</v>
      </c>
      <c r="H62" s="76">
        <v>3</v>
      </c>
      <c r="I62" s="76">
        <v>4.5</v>
      </c>
      <c r="J62" s="36">
        <f t="shared" si="1"/>
        <v>15</v>
      </c>
    </row>
    <row r="63" spans="1:10">
      <c r="A63" s="12">
        <v>61</v>
      </c>
      <c r="B63" s="53" t="s">
        <v>64</v>
      </c>
      <c r="C63" s="76" t="s">
        <v>11</v>
      </c>
      <c r="D63" s="34">
        <v>38650</v>
      </c>
      <c r="E63" s="34" t="s">
        <v>85</v>
      </c>
      <c r="F63" s="76">
        <v>3.5</v>
      </c>
      <c r="G63" s="76">
        <v>3.5</v>
      </c>
      <c r="H63" s="76">
        <v>4</v>
      </c>
      <c r="I63" s="76">
        <v>3</v>
      </c>
      <c r="J63" s="36">
        <f t="shared" si="1"/>
        <v>14</v>
      </c>
    </row>
    <row r="64" spans="1:10">
      <c r="A64" s="4">
        <v>62</v>
      </c>
      <c r="B64" s="53" t="s">
        <v>53</v>
      </c>
      <c r="C64" s="76" t="s">
        <v>8</v>
      </c>
      <c r="D64" s="34">
        <v>38202</v>
      </c>
      <c r="E64" s="34" t="s">
        <v>85</v>
      </c>
      <c r="F64" s="76">
        <v>4</v>
      </c>
      <c r="G64" s="76">
        <v>4.5</v>
      </c>
      <c r="H64" s="35"/>
      <c r="I64" s="76">
        <v>4.5</v>
      </c>
      <c r="J64" s="36">
        <f t="shared" si="1"/>
        <v>13</v>
      </c>
    </row>
    <row r="65" spans="1:10">
      <c r="A65" s="12">
        <v>63</v>
      </c>
      <c r="B65" s="53" t="s">
        <v>74</v>
      </c>
      <c r="C65" s="33" t="s">
        <v>79</v>
      </c>
      <c r="D65" s="34">
        <v>37634</v>
      </c>
      <c r="E65" s="34" t="s">
        <v>85</v>
      </c>
      <c r="F65" s="33">
        <v>3</v>
      </c>
      <c r="G65" s="35">
        <v>3.5</v>
      </c>
      <c r="H65" s="35">
        <v>2</v>
      </c>
      <c r="I65" s="33"/>
      <c r="J65" s="36">
        <f t="shared" si="1"/>
        <v>8.5</v>
      </c>
    </row>
    <row r="66" spans="1:10">
      <c r="A66" s="4">
        <v>64</v>
      </c>
      <c r="B66" s="53" t="s">
        <v>65</v>
      </c>
      <c r="C66" s="33" t="s">
        <v>80</v>
      </c>
      <c r="D66" s="34">
        <v>37952</v>
      </c>
      <c r="E66" s="34" t="s">
        <v>85</v>
      </c>
      <c r="F66" s="33">
        <v>3.5</v>
      </c>
      <c r="G66" s="33"/>
      <c r="H66" s="35">
        <v>3.5</v>
      </c>
      <c r="I66" s="33"/>
      <c r="J66" s="36">
        <f t="shared" si="1"/>
        <v>7</v>
      </c>
    </row>
    <row r="67" spans="1:10">
      <c r="A67" s="12">
        <v>65</v>
      </c>
      <c r="B67" s="53" t="s">
        <v>91</v>
      </c>
      <c r="C67" s="33" t="s">
        <v>80</v>
      </c>
      <c r="D67" s="34">
        <v>38179</v>
      </c>
      <c r="E67" s="34" t="s">
        <v>85</v>
      </c>
      <c r="F67" s="33"/>
      <c r="G67" s="33">
        <v>3</v>
      </c>
      <c r="H67" s="33">
        <v>2.5</v>
      </c>
      <c r="I67" s="33">
        <v>1</v>
      </c>
      <c r="J67" s="36">
        <f t="shared" ref="J67:J98" si="2">+F67+G67+H67+I67</f>
        <v>6.5</v>
      </c>
    </row>
    <row r="68" spans="1:10">
      <c r="A68" s="4">
        <v>66</v>
      </c>
      <c r="B68" s="53" t="s">
        <v>78</v>
      </c>
      <c r="C68" s="76" t="s">
        <v>8</v>
      </c>
      <c r="D68" s="34">
        <v>38815</v>
      </c>
      <c r="E68" s="34" t="s">
        <v>85</v>
      </c>
      <c r="F68" s="76">
        <v>1</v>
      </c>
      <c r="G68" s="76">
        <v>1</v>
      </c>
      <c r="H68" s="76"/>
      <c r="I68" s="76"/>
      <c r="J68" s="36">
        <f t="shared" si="2"/>
        <v>2</v>
      </c>
    </row>
    <row r="69" spans="1:10">
      <c r="A69" s="12">
        <v>67</v>
      </c>
      <c r="B69" s="53" t="s">
        <v>28</v>
      </c>
      <c r="C69" s="76" t="s">
        <v>5</v>
      </c>
      <c r="D69" s="34">
        <v>37580</v>
      </c>
      <c r="E69" s="34" t="s">
        <v>83</v>
      </c>
      <c r="F69" s="76">
        <v>6</v>
      </c>
      <c r="G69" s="76">
        <v>6.5</v>
      </c>
      <c r="H69" s="76">
        <v>6</v>
      </c>
      <c r="I69" s="76">
        <v>6.5</v>
      </c>
      <c r="J69" s="36">
        <f t="shared" si="2"/>
        <v>25</v>
      </c>
    </row>
    <row r="70" spans="1:10">
      <c r="A70" s="4">
        <v>68</v>
      </c>
      <c r="B70" s="53" t="s">
        <v>20</v>
      </c>
      <c r="C70" s="76" t="s">
        <v>5</v>
      </c>
      <c r="D70" s="34">
        <v>37073</v>
      </c>
      <c r="E70" s="34" t="s">
        <v>83</v>
      </c>
      <c r="F70" s="76">
        <v>7</v>
      </c>
      <c r="G70" s="76">
        <v>4</v>
      </c>
      <c r="H70" s="76">
        <v>5</v>
      </c>
      <c r="I70" s="76">
        <v>6</v>
      </c>
      <c r="J70" s="36">
        <f t="shared" si="2"/>
        <v>22</v>
      </c>
    </row>
    <row r="71" spans="1:10">
      <c r="A71" s="12">
        <v>69</v>
      </c>
      <c r="B71" s="53" t="s">
        <v>31</v>
      </c>
      <c r="C71" s="76" t="s">
        <v>4</v>
      </c>
      <c r="D71" s="34">
        <v>37161</v>
      </c>
      <c r="E71" s="34" t="s">
        <v>83</v>
      </c>
      <c r="F71" s="76">
        <v>5.5</v>
      </c>
      <c r="G71" s="76">
        <v>6</v>
      </c>
      <c r="H71" s="76"/>
      <c r="I71" s="76">
        <v>5</v>
      </c>
      <c r="J71" s="36">
        <f t="shared" si="2"/>
        <v>16.5</v>
      </c>
    </row>
    <row r="72" spans="1:10">
      <c r="A72" s="4">
        <v>70</v>
      </c>
      <c r="B72" s="53" t="s">
        <v>62</v>
      </c>
      <c r="C72" s="76" t="s">
        <v>79</v>
      </c>
      <c r="D72" s="34">
        <v>37342</v>
      </c>
      <c r="E72" s="34" t="s">
        <v>83</v>
      </c>
      <c r="F72" s="76">
        <v>3.5</v>
      </c>
      <c r="G72" s="76">
        <v>4.5</v>
      </c>
      <c r="H72" s="76">
        <v>4.5</v>
      </c>
      <c r="I72" s="76"/>
      <c r="J72" s="36">
        <f t="shared" si="2"/>
        <v>12.5</v>
      </c>
    </row>
    <row r="73" spans="1:10">
      <c r="A73" s="12">
        <v>71</v>
      </c>
      <c r="B73" s="53" t="s">
        <v>92</v>
      </c>
      <c r="C73" s="76" t="s">
        <v>5</v>
      </c>
      <c r="D73" s="34">
        <v>37473</v>
      </c>
      <c r="E73" s="34" t="s">
        <v>83</v>
      </c>
      <c r="F73" s="76"/>
      <c r="G73" s="76">
        <v>3</v>
      </c>
      <c r="H73" s="76">
        <v>3.5</v>
      </c>
      <c r="I73" s="76">
        <v>3.5</v>
      </c>
      <c r="J73" s="36">
        <f t="shared" si="2"/>
        <v>10</v>
      </c>
    </row>
    <row r="74" spans="1:10">
      <c r="A74" s="4">
        <v>72</v>
      </c>
      <c r="B74" s="53" t="s">
        <v>94</v>
      </c>
      <c r="C74" s="76" t="s">
        <v>80</v>
      </c>
      <c r="D74" s="34">
        <v>37449</v>
      </c>
      <c r="E74" s="34" t="s">
        <v>83</v>
      </c>
      <c r="F74" s="76"/>
      <c r="G74" s="76">
        <v>3.5</v>
      </c>
      <c r="H74" s="35">
        <v>2</v>
      </c>
      <c r="I74" s="76">
        <v>3.5</v>
      </c>
      <c r="J74" s="36">
        <f t="shared" si="2"/>
        <v>9</v>
      </c>
    </row>
    <row r="75" spans="1:10">
      <c r="A75" s="12">
        <v>73</v>
      </c>
      <c r="B75" s="53" t="s">
        <v>63</v>
      </c>
      <c r="C75" s="33" t="s">
        <v>79</v>
      </c>
      <c r="D75" s="34">
        <v>37122</v>
      </c>
      <c r="E75" s="34" t="s">
        <v>83</v>
      </c>
      <c r="F75" s="33">
        <v>3.5</v>
      </c>
      <c r="G75" s="33">
        <v>4</v>
      </c>
      <c r="H75" s="35"/>
      <c r="I75" s="33"/>
      <c r="J75" s="36">
        <f t="shared" si="2"/>
        <v>7.5</v>
      </c>
    </row>
    <row r="76" spans="1:10">
      <c r="A76" s="4">
        <v>74</v>
      </c>
      <c r="B76" s="53" t="s">
        <v>71</v>
      </c>
      <c r="C76" s="76" t="s">
        <v>79</v>
      </c>
      <c r="D76" s="34">
        <v>37016</v>
      </c>
      <c r="E76" s="34" t="s">
        <v>83</v>
      </c>
      <c r="F76" s="76">
        <v>3</v>
      </c>
      <c r="G76" s="35"/>
      <c r="H76" s="35"/>
      <c r="I76" s="76"/>
      <c r="J76" s="36">
        <f t="shared" si="2"/>
        <v>3</v>
      </c>
    </row>
    <row r="77" spans="1:10">
      <c r="A77" s="12">
        <v>75</v>
      </c>
      <c r="B77" s="53" t="s">
        <v>77</v>
      </c>
      <c r="C77" s="33" t="s">
        <v>4</v>
      </c>
      <c r="D77" s="34">
        <v>38420</v>
      </c>
      <c r="E77" s="34" t="s">
        <v>84</v>
      </c>
      <c r="F77" s="33">
        <v>2</v>
      </c>
      <c r="G77" s="33">
        <v>3</v>
      </c>
      <c r="H77" s="76">
        <v>3</v>
      </c>
      <c r="I77" s="33">
        <v>3</v>
      </c>
      <c r="J77" s="36">
        <f t="shared" si="2"/>
        <v>11</v>
      </c>
    </row>
    <row r="78" spans="1:10">
      <c r="A78" s="4"/>
      <c r="B78" s="48"/>
      <c r="C78" s="4"/>
      <c r="D78" s="3"/>
      <c r="E78" s="3"/>
      <c r="F78" s="4"/>
      <c r="G78" s="10"/>
      <c r="H78" s="10"/>
      <c r="I78" s="4"/>
      <c r="J78" s="13">
        <f t="shared" ref="J78:J93" si="3">+F78+G78+H78+I78</f>
        <v>0</v>
      </c>
    </row>
    <row r="79" spans="1:10">
      <c r="A79" s="4"/>
      <c r="B79" s="48"/>
      <c r="C79" s="4"/>
      <c r="D79" s="3"/>
      <c r="E79" s="3"/>
      <c r="F79" s="4"/>
      <c r="G79" s="4"/>
      <c r="H79" s="4"/>
      <c r="I79" s="4"/>
      <c r="J79" s="13">
        <f t="shared" si="3"/>
        <v>0</v>
      </c>
    </row>
    <row r="80" spans="1:10">
      <c r="A80" s="4"/>
      <c r="B80" s="48"/>
      <c r="C80" s="4"/>
      <c r="D80" s="3"/>
      <c r="E80" s="3"/>
      <c r="F80" s="10"/>
      <c r="G80" s="4"/>
      <c r="H80" s="10"/>
      <c r="I80" s="4"/>
      <c r="J80" s="13">
        <f t="shared" si="3"/>
        <v>0</v>
      </c>
    </row>
    <row r="81" spans="1:10">
      <c r="A81" s="4"/>
      <c r="B81" s="48"/>
      <c r="C81" s="4"/>
      <c r="D81" s="3"/>
      <c r="E81" s="3"/>
      <c r="F81" s="4"/>
      <c r="G81" s="4"/>
      <c r="H81" s="10"/>
      <c r="I81" s="4"/>
      <c r="J81" s="13">
        <f t="shared" si="3"/>
        <v>0</v>
      </c>
    </row>
    <row r="82" spans="1:10">
      <c r="A82" s="4"/>
      <c r="B82" s="48"/>
      <c r="C82" s="4"/>
      <c r="D82" s="3"/>
      <c r="E82" s="3"/>
      <c r="F82" s="4"/>
      <c r="G82" s="4"/>
      <c r="H82" s="4"/>
      <c r="I82" s="4"/>
      <c r="J82" s="13">
        <f t="shared" si="3"/>
        <v>0</v>
      </c>
    </row>
    <row r="83" spans="1:10">
      <c r="A83" s="4"/>
      <c r="B83" s="48"/>
      <c r="C83" s="4"/>
      <c r="D83" s="3"/>
      <c r="E83" s="3"/>
      <c r="F83" s="4"/>
      <c r="G83" s="4"/>
      <c r="H83" s="4"/>
      <c r="I83" s="4"/>
      <c r="J83" s="13">
        <f t="shared" si="3"/>
        <v>0</v>
      </c>
    </row>
    <row r="84" spans="1:10">
      <c r="A84" s="4"/>
      <c r="B84" s="48"/>
      <c r="C84" s="4"/>
      <c r="D84" s="3"/>
      <c r="E84" s="3"/>
      <c r="F84" s="10"/>
      <c r="G84" s="4"/>
      <c r="H84" s="10"/>
      <c r="I84" s="4"/>
      <c r="J84" s="13">
        <f t="shared" si="3"/>
        <v>0</v>
      </c>
    </row>
    <row r="85" spans="1:10">
      <c r="A85" s="4"/>
      <c r="B85" s="48"/>
      <c r="C85" s="4"/>
      <c r="D85" s="3"/>
      <c r="E85" s="3"/>
      <c r="F85" s="10"/>
      <c r="G85" s="4"/>
      <c r="H85" s="10"/>
      <c r="I85" s="4"/>
      <c r="J85" s="13">
        <f t="shared" si="3"/>
        <v>0</v>
      </c>
    </row>
    <row r="86" spans="1:10">
      <c r="A86" s="4"/>
      <c r="B86" s="48"/>
      <c r="C86" s="4"/>
      <c r="D86" s="3"/>
      <c r="E86" s="3"/>
      <c r="F86" s="10"/>
      <c r="G86" s="4"/>
      <c r="H86" s="4"/>
      <c r="I86" s="4"/>
      <c r="J86" s="13">
        <f t="shared" si="3"/>
        <v>0</v>
      </c>
    </row>
    <row r="87" spans="1:10">
      <c r="A87" s="4"/>
      <c r="B87" s="48"/>
      <c r="C87" s="4"/>
      <c r="D87" s="3"/>
      <c r="E87" s="3"/>
      <c r="F87" s="4"/>
      <c r="G87" s="4"/>
      <c r="H87" s="4"/>
      <c r="I87" s="4"/>
      <c r="J87" s="13">
        <f t="shared" si="3"/>
        <v>0</v>
      </c>
    </row>
    <row r="88" spans="1:10">
      <c r="A88" s="4"/>
      <c r="B88" s="48"/>
      <c r="C88" s="4"/>
      <c r="D88" s="3"/>
      <c r="E88" s="3"/>
      <c r="F88" s="10"/>
      <c r="G88" s="4"/>
      <c r="H88" s="10"/>
      <c r="I88" s="4"/>
      <c r="J88" s="13">
        <f t="shared" si="3"/>
        <v>0</v>
      </c>
    </row>
    <row r="89" spans="1:10">
      <c r="A89" s="4"/>
      <c r="B89" s="48"/>
      <c r="C89" s="4"/>
      <c r="D89" s="3"/>
      <c r="E89" s="3"/>
      <c r="F89" s="4"/>
      <c r="G89" s="4"/>
      <c r="H89" s="4"/>
      <c r="I89" s="4"/>
      <c r="J89" s="13">
        <f t="shared" si="3"/>
        <v>0</v>
      </c>
    </row>
    <row r="90" spans="1:10">
      <c r="A90" s="4"/>
      <c r="B90" s="48"/>
      <c r="C90" s="4"/>
      <c r="D90" s="3"/>
      <c r="E90" s="3"/>
      <c r="F90" s="4"/>
      <c r="G90" s="4"/>
      <c r="H90" s="4"/>
      <c r="I90" s="4"/>
      <c r="J90" s="13">
        <f t="shared" si="3"/>
        <v>0</v>
      </c>
    </row>
    <row r="91" spans="1:10">
      <c r="A91" s="4"/>
      <c r="B91" s="48"/>
      <c r="C91" s="4"/>
      <c r="D91" s="3"/>
      <c r="E91" s="3"/>
      <c r="F91" s="4"/>
      <c r="G91" s="4"/>
      <c r="H91" s="4"/>
      <c r="I91" s="4"/>
      <c r="J91" s="13">
        <f t="shared" si="3"/>
        <v>0</v>
      </c>
    </row>
    <row r="92" spans="1:10">
      <c r="A92" s="4"/>
      <c r="B92" s="48"/>
      <c r="C92" s="4"/>
      <c r="D92" s="3"/>
      <c r="E92" s="3"/>
      <c r="F92" s="4"/>
      <c r="G92" s="4"/>
      <c r="H92" s="4"/>
      <c r="I92" s="4"/>
      <c r="J92" s="13">
        <f t="shared" si="3"/>
        <v>0</v>
      </c>
    </row>
    <row r="93" spans="1:10" ht="16.5" thickBot="1">
      <c r="A93" s="6"/>
      <c r="B93" s="48"/>
      <c r="C93" s="4"/>
      <c r="D93" s="3"/>
      <c r="E93" s="3"/>
      <c r="F93" s="4"/>
      <c r="G93" s="10"/>
      <c r="H93" s="10"/>
      <c r="I93" s="4"/>
      <c r="J93" s="14">
        <f t="shared" si="3"/>
        <v>0</v>
      </c>
    </row>
    <row r="94" spans="1:10">
      <c r="A94" s="6"/>
      <c r="B94" s="49"/>
      <c r="C94" s="6"/>
      <c r="D94" s="5"/>
      <c r="E94" s="5"/>
      <c r="F94" s="6"/>
      <c r="G94" s="6"/>
      <c r="H94" s="6"/>
      <c r="I94" s="6"/>
      <c r="J94" s="6"/>
    </row>
    <row r="95" spans="1:10">
      <c r="A95" s="6"/>
      <c r="B95" s="49" t="s">
        <v>82</v>
      </c>
      <c r="C95" s="6"/>
      <c r="D95" s="5"/>
      <c r="E95" s="5"/>
      <c r="F95" s="6"/>
      <c r="G95" s="6"/>
      <c r="H95" s="6"/>
      <c r="I95" s="6"/>
      <c r="J95" s="6"/>
    </row>
    <row r="96" spans="1:10">
      <c r="A96" s="6"/>
      <c r="B96" s="49" t="s">
        <v>84</v>
      </c>
      <c r="C96" s="6"/>
      <c r="D96" s="5"/>
      <c r="E96" s="5"/>
      <c r="F96" s="6"/>
      <c r="G96" s="6"/>
      <c r="H96" s="6"/>
      <c r="I96" s="6"/>
      <c r="J96" s="6"/>
    </row>
    <row r="97" spans="1:10">
      <c r="A97" s="6"/>
      <c r="B97" s="49" t="s">
        <v>83</v>
      </c>
      <c r="C97" s="6"/>
      <c r="D97" s="5"/>
      <c r="E97" s="5"/>
      <c r="F97" s="6"/>
      <c r="G97" s="6"/>
      <c r="H97" s="6"/>
      <c r="I97" s="6"/>
      <c r="J97" s="6"/>
    </row>
    <row r="98" spans="1:10">
      <c r="A98" s="6"/>
      <c r="B98" s="49" t="s">
        <v>85</v>
      </c>
      <c r="C98" s="6"/>
      <c r="D98" s="5"/>
      <c r="E98" s="5"/>
      <c r="F98" s="6"/>
      <c r="G98" s="6"/>
      <c r="H98" s="6"/>
      <c r="I98" s="6"/>
      <c r="J98" s="6"/>
    </row>
    <row r="99" spans="1:10">
      <c r="B99" s="49"/>
      <c r="C99" s="6"/>
      <c r="D99" s="5"/>
      <c r="E99" s="5"/>
      <c r="F99" s="6"/>
      <c r="G99" s="6"/>
      <c r="H99" s="6"/>
      <c r="I99" s="6"/>
      <c r="J99" s="6"/>
    </row>
  </sheetData>
  <sortState ref="B3:J76">
    <sortCondition ref="E3:E76"/>
    <sortCondition descending="1" ref="J3:J76"/>
  </sortState>
  <phoneticPr fontId="0" type="noConversion"/>
  <conditionalFormatting sqref="D56:D57 D59:D93 B56:C93 B3:D15 B45:C54 D48:D54 B17:D43 D45:D46 E3:J93 A3:A92">
    <cfRule type="expression" dxfId="8" priority="1">
      <formula>"E=""CH 1-3"""</formula>
    </cfRule>
  </conditionalFormatting>
  <dataValidations count="1">
    <dataValidation type="list" allowBlank="1" showInputMessage="1" showErrorMessage="1" sqref="E3:E93">
      <formula1>$B$95:$B$98</formula1>
    </dataValidation>
  </dataValidations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10"/>
  <sheetViews>
    <sheetView zoomScale="70" zoomScaleNormal="70" workbookViewId="0">
      <selection activeCell="A5" sqref="A5:XFD5"/>
    </sheetView>
  </sheetViews>
  <sheetFormatPr defaultRowHeight="20.25"/>
  <cols>
    <col min="1" max="1" width="11.42578125" style="90" customWidth="1"/>
    <col min="2" max="2" width="27.85546875" style="93" customWidth="1"/>
    <col min="3" max="3" width="30.28515625" style="93" bestFit="1" customWidth="1"/>
    <col min="4" max="4" width="12.42578125" style="93" bestFit="1" customWidth="1"/>
    <col min="5" max="5" width="15.7109375" style="93" customWidth="1"/>
    <col min="6" max="6" width="15.7109375" style="98" customWidth="1"/>
    <col min="7" max="7" width="8.7109375" style="98" customWidth="1"/>
    <col min="8" max="8" width="8.5703125" style="98" customWidth="1"/>
    <col min="9" max="10" width="8.42578125" style="98" customWidth="1"/>
    <col min="11" max="11" width="8.7109375" style="93" customWidth="1"/>
    <col min="12" max="12" width="7.85546875" style="93" bestFit="1" customWidth="1"/>
    <col min="13" max="13" width="8.7109375" style="93" customWidth="1"/>
    <col min="14" max="14" width="12.85546875" style="93" bestFit="1" customWidth="1"/>
    <col min="15" max="15" width="23.42578125" style="91" customWidth="1"/>
    <col min="16" max="16" width="16.7109375" style="93" customWidth="1"/>
    <col min="17" max="17" width="8.7109375" style="98" bestFit="1" customWidth="1"/>
    <col min="18" max="18" width="11.42578125" style="93" customWidth="1"/>
    <col min="19" max="19" width="8.7109375" style="98" bestFit="1" customWidth="1"/>
    <col min="20" max="20" width="11.42578125" style="93" customWidth="1"/>
    <col min="21" max="21" width="7" style="27" bestFit="1" customWidth="1"/>
    <col min="22" max="22" width="6.5703125" style="93" bestFit="1" customWidth="1"/>
    <col min="23" max="23" width="6" style="93" bestFit="1" customWidth="1"/>
    <col min="24" max="24" width="6" style="93" customWidth="1"/>
    <col min="25" max="16384" width="9.140625" style="93"/>
  </cols>
  <sheetData>
    <row r="1" spans="1:21">
      <c r="A1" s="138" t="s">
        <v>101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97"/>
    </row>
    <row r="2" spans="1:21" ht="15.75">
      <c r="A2" s="139" t="s">
        <v>102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99"/>
    </row>
    <row r="3" spans="1:21" ht="15.75">
      <c r="A3" s="139" t="s">
        <v>107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99"/>
    </row>
    <row r="4" spans="1:21">
      <c r="E4" s="98"/>
      <c r="J4" s="93"/>
      <c r="N4" s="91"/>
      <c r="O4" s="98"/>
      <c r="P4" s="98"/>
      <c r="Q4" s="93"/>
      <c r="R4" s="98"/>
      <c r="S4" s="93"/>
      <c r="T4" s="27"/>
      <c r="U4" s="93"/>
    </row>
    <row r="5" spans="1:21" s="21" customFormat="1">
      <c r="A5" s="43" t="s">
        <v>108</v>
      </c>
      <c r="B5" s="79" t="s">
        <v>9</v>
      </c>
      <c r="C5" s="79" t="s">
        <v>0</v>
      </c>
      <c r="D5" s="79" t="s">
        <v>1</v>
      </c>
      <c r="E5" s="79" t="s">
        <v>16</v>
      </c>
      <c r="F5" s="130" t="s">
        <v>12</v>
      </c>
      <c r="G5" s="130"/>
      <c r="H5" s="130" t="s">
        <v>13</v>
      </c>
      <c r="I5" s="130"/>
      <c r="J5" s="130" t="s">
        <v>14</v>
      </c>
      <c r="K5" s="130"/>
      <c r="L5" s="130" t="s">
        <v>15</v>
      </c>
      <c r="M5" s="130"/>
      <c r="N5" s="77" t="s">
        <v>99</v>
      </c>
      <c r="R5" s="28"/>
    </row>
    <row r="6" spans="1:21" s="27" customFormat="1" ht="15.75">
      <c r="A6" s="126">
        <v>1</v>
      </c>
      <c r="B6" s="125" t="s">
        <v>5</v>
      </c>
      <c r="C6" s="78" t="s">
        <v>42</v>
      </c>
      <c r="D6" s="107">
        <v>37882</v>
      </c>
      <c r="E6" s="107" t="s">
        <v>84</v>
      </c>
      <c r="F6" s="108">
        <v>5</v>
      </c>
      <c r="G6" s="124">
        <f>F6+F8+F11+F12</f>
        <v>25</v>
      </c>
      <c r="H6" s="108">
        <v>5</v>
      </c>
      <c r="I6" s="124">
        <f>H6+H8+H10+H11</f>
        <v>23.5</v>
      </c>
      <c r="J6" s="108">
        <v>6</v>
      </c>
      <c r="K6" s="124">
        <f>J6+J8+J9+J11</f>
        <v>24.5</v>
      </c>
      <c r="L6" s="108">
        <v>4.5</v>
      </c>
      <c r="M6" s="124">
        <v>23.5</v>
      </c>
      <c r="N6" s="126">
        <f>G6+I6+K6+M6</f>
        <v>96.5</v>
      </c>
      <c r="O6" s="102"/>
      <c r="P6" s="102"/>
      <c r="Q6" s="102"/>
      <c r="R6" s="92"/>
    </row>
    <row r="7" spans="1:21" s="27" customFormat="1" ht="15.75">
      <c r="A7" s="126"/>
      <c r="B7" s="125"/>
      <c r="C7" s="78" t="s">
        <v>72</v>
      </c>
      <c r="D7" s="107">
        <v>38000</v>
      </c>
      <c r="E7" s="107" t="s">
        <v>84</v>
      </c>
      <c r="F7" s="78">
        <v>3</v>
      </c>
      <c r="G7" s="124"/>
      <c r="H7" s="78"/>
      <c r="I7" s="124"/>
      <c r="J7" s="78">
        <v>3.5</v>
      </c>
      <c r="K7" s="124"/>
      <c r="L7" s="78">
        <v>3.5</v>
      </c>
      <c r="M7" s="124"/>
      <c r="N7" s="126"/>
      <c r="O7" s="102"/>
      <c r="P7" s="102"/>
      <c r="Q7" s="102"/>
      <c r="R7" s="92"/>
    </row>
    <row r="8" spans="1:21" s="27" customFormat="1" ht="15.75">
      <c r="A8" s="126"/>
      <c r="B8" s="125"/>
      <c r="C8" s="78" t="s">
        <v>19</v>
      </c>
      <c r="D8" s="107">
        <v>37181</v>
      </c>
      <c r="E8" s="107" t="s">
        <v>82</v>
      </c>
      <c r="F8" s="109">
        <v>7</v>
      </c>
      <c r="G8" s="124"/>
      <c r="H8" s="109">
        <v>5.5</v>
      </c>
      <c r="I8" s="124"/>
      <c r="J8" s="109">
        <v>5.5</v>
      </c>
      <c r="K8" s="124"/>
      <c r="L8" s="109">
        <v>6.5</v>
      </c>
      <c r="M8" s="124"/>
      <c r="N8" s="126"/>
      <c r="O8" s="102"/>
      <c r="P8" s="102"/>
      <c r="Q8" s="102"/>
      <c r="R8" s="92"/>
    </row>
    <row r="9" spans="1:21" s="27" customFormat="1" ht="15.75">
      <c r="A9" s="126"/>
      <c r="B9" s="125"/>
      <c r="C9" s="78" t="s">
        <v>45</v>
      </c>
      <c r="D9" s="107">
        <v>36909</v>
      </c>
      <c r="E9" s="107" t="s">
        <v>82</v>
      </c>
      <c r="F9" s="78">
        <v>4.5</v>
      </c>
      <c r="G9" s="124"/>
      <c r="H9" s="78">
        <v>4.5</v>
      </c>
      <c r="I9" s="124"/>
      <c r="J9" s="109">
        <v>7</v>
      </c>
      <c r="K9" s="124"/>
      <c r="L9" s="78">
        <v>5</v>
      </c>
      <c r="M9" s="124"/>
      <c r="N9" s="126"/>
      <c r="O9" s="102"/>
      <c r="P9" s="102"/>
      <c r="Q9" s="102"/>
      <c r="R9" s="92"/>
    </row>
    <row r="10" spans="1:21" s="27" customFormat="1" ht="15.75">
      <c r="A10" s="126"/>
      <c r="B10" s="125"/>
      <c r="C10" s="78" t="s">
        <v>34</v>
      </c>
      <c r="D10" s="107">
        <v>36965</v>
      </c>
      <c r="E10" s="107" t="s">
        <v>82</v>
      </c>
      <c r="F10" s="78">
        <v>5.5</v>
      </c>
      <c r="G10" s="124"/>
      <c r="H10" s="109">
        <v>6.5</v>
      </c>
      <c r="I10" s="124"/>
      <c r="J10" s="78">
        <v>5</v>
      </c>
      <c r="K10" s="124"/>
      <c r="L10" s="78">
        <v>5.5</v>
      </c>
      <c r="M10" s="124"/>
      <c r="N10" s="126"/>
      <c r="O10" s="102"/>
      <c r="P10" s="102"/>
      <c r="Q10" s="102"/>
      <c r="R10" s="92"/>
    </row>
    <row r="11" spans="1:21" s="27" customFormat="1" ht="15.75">
      <c r="A11" s="126"/>
      <c r="B11" s="125"/>
      <c r="C11" s="78" t="s">
        <v>28</v>
      </c>
      <c r="D11" s="107">
        <v>37580</v>
      </c>
      <c r="E11" s="107" t="s">
        <v>83</v>
      </c>
      <c r="F11" s="110">
        <v>6</v>
      </c>
      <c r="G11" s="124"/>
      <c r="H11" s="110">
        <v>6.5</v>
      </c>
      <c r="I11" s="124"/>
      <c r="J11" s="110">
        <v>6</v>
      </c>
      <c r="K11" s="124"/>
      <c r="L11" s="110">
        <v>6.5</v>
      </c>
      <c r="M11" s="124"/>
      <c r="N11" s="126"/>
      <c r="O11" s="102"/>
      <c r="P11" s="102"/>
      <c r="Q11" s="102"/>
      <c r="R11" s="92"/>
    </row>
    <row r="12" spans="1:21" s="27" customFormat="1" ht="15.75">
      <c r="A12" s="126"/>
      <c r="B12" s="125"/>
      <c r="C12" s="78" t="s">
        <v>20</v>
      </c>
      <c r="D12" s="107">
        <v>37073</v>
      </c>
      <c r="E12" s="107" t="s">
        <v>83</v>
      </c>
      <c r="F12" s="109">
        <v>7</v>
      </c>
      <c r="G12" s="124"/>
      <c r="H12" s="78">
        <v>4</v>
      </c>
      <c r="I12" s="124"/>
      <c r="J12" s="78">
        <v>5</v>
      </c>
      <c r="K12" s="124"/>
      <c r="L12" s="109">
        <v>6</v>
      </c>
      <c r="M12" s="124"/>
      <c r="N12" s="126"/>
      <c r="O12" s="102"/>
      <c r="P12" s="102"/>
      <c r="Q12" s="102"/>
      <c r="R12" s="92"/>
    </row>
    <row r="13" spans="1:21" s="27" customFormat="1" ht="15.75">
      <c r="A13" s="126"/>
      <c r="B13" s="125"/>
      <c r="C13" s="111" t="s">
        <v>116</v>
      </c>
      <c r="D13" s="112">
        <v>37933</v>
      </c>
      <c r="E13" s="107"/>
      <c r="F13" s="78"/>
      <c r="G13" s="124"/>
      <c r="H13" s="78"/>
      <c r="I13" s="124"/>
      <c r="J13" s="78"/>
      <c r="K13" s="124"/>
      <c r="L13" s="78">
        <v>3</v>
      </c>
      <c r="M13" s="124"/>
      <c r="N13" s="126"/>
      <c r="O13" s="102"/>
      <c r="P13" s="102"/>
      <c r="Q13" s="102"/>
      <c r="R13" s="92"/>
    </row>
    <row r="14" spans="1:21" s="27" customFormat="1" ht="15.75">
      <c r="A14" s="126"/>
      <c r="B14" s="125"/>
      <c r="C14" s="78" t="s">
        <v>92</v>
      </c>
      <c r="D14" s="107">
        <v>37473</v>
      </c>
      <c r="E14" s="107" t="s">
        <v>83</v>
      </c>
      <c r="F14" s="78"/>
      <c r="G14" s="124"/>
      <c r="H14" s="78">
        <v>3</v>
      </c>
      <c r="I14" s="124"/>
      <c r="J14" s="78">
        <v>3.5</v>
      </c>
      <c r="K14" s="124"/>
      <c r="L14" s="78">
        <v>3.5</v>
      </c>
      <c r="M14" s="124"/>
      <c r="N14" s="126"/>
      <c r="O14" s="102"/>
      <c r="P14" s="102"/>
      <c r="Q14" s="102"/>
      <c r="R14" s="92"/>
    </row>
    <row r="15" spans="1:21" s="27" customFormat="1" ht="15.75">
      <c r="A15" s="126">
        <v>2</v>
      </c>
      <c r="B15" s="125" t="s">
        <v>4</v>
      </c>
      <c r="C15" s="78" t="s">
        <v>66</v>
      </c>
      <c r="D15" s="107">
        <v>38420</v>
      </c>
      <c r="E15" s="107" t="s">
        <v>84</v>
      </c>
      <c r="F15" s="78">
        <v>3.5</v>
      </c>
      <c r="G15" s="124">
        <f>F16+F19+F23+F25</f>
        <v>24</v>
      </c>
      <c r="H15" s="78">
        <v>2</v>
      </c>
      <c r="I15" s="124">
        <f>H16+H19+H23+H25</f>
        <v>25</v>
      </c>
      <c r="J15" s="78"/>
      <c r="K15" s="124">
        <f>J16+J19+J23+J24</f>
        <v>21.5</v>
      </c>
      <c r="L15" s="78">
        <v>2</v>
      </c>
      <c r="M15" s="124">
        <v>22.5</v>
      </c>
      <c r="N15" s="126">
        <f>G15+I15+K15+M15</f>
        <v>93</v>
      </c>
      <c r="O15" s="113"/>
      <c r="P15" s="114"/>
      <c r="Q15" s="113"/>
      <c r="R15" s="92"/>
    </row>
    <row r="16" spans="1:21" s="27" customFormat="1" ht="15.75">
      <c r="A16" s="126"/>
      <c r="B16" s="125"/>
      <c r="C16" s="78" t="s">
        <v>23</v>
      </c>
      <c r="D16" s="107">
        <v>37746</v>
      </c>
      <c r="E16" s="107" t="s">
        <v>84</v>
      </c>
      <c r="F16" s="109">
        <v>6.5</v>
      </c>
      <c r="G16" s="124"/>
      <c r="H16" s="109">
        <v>6</v>
      </c>
      <c r="I16" s="124"/>
      <c r="J16" s="109">
        <v>6</v>
      </c>
      <c r="K16" s="124"/>
      <c r="L16" s="108">
        <v>6.5</v>
      </c>
      <c r="M16" s="124"/>
      <c r="N16" s="126"/>
      <c r="O16" s="113"/>
      <c r="P16" s="114"/>
      <c r="Q16" s="113"/>
      <c r="R16" s="92"/>
    </row>
    <row r="17" spans="1:18" s="27" customFormat="1" ht="15.75">
      <c r="A17" s="126"/>
      <c r="B17" s="125"/>
      <c r="C17" s="78" t="s">
        <v>60</v>
      </c>
      <c r="D17" s="107">
        <v>38206</v>
      </c>
      <c r="E17" s="107" t="s">
        <v>84</v>
      </c>
      <c r="F17" s="78">
        <v>4</v>
      </c>
      <c r="G17" s="124"/>
      <c r="H17" s="78">
        <v>3</v>
      </c>
      <c r="I17" s="124"/>
      <c r="J17" s="78">
        <v>4</v>
      </c>
      <c r="K17" s="124"/>
      <c r="L17" s="78">
        <v>4.5</v>
      </c>
      <c r="M17" s="124"/>
      <c r="N17" s="126"/>
      <c r="O17" s="113"/>
      <c r="P17" s="114"/>
      <c r="Q17" s="113"/>
      <c r="R17" s="92"/>
    </row>
    <row r="18" spans="1:18" s="27" customFormat="1" ht="15.75">
      <c r="A18" s="126"/>
      <c r="B18" s="125"/>
      <c r="C18" s="78" t="s">
        <v>69</v>
      </c>
      <c r="D18" s="107">
        <v>38060</v>
      </c>
      <c r="E18" s="107" t="s">
        <v>84</v>
      </c>
      <c r="F18" s="78">
        <v>3</v>
      </c>
      <c r="G18" s="124"/>
      <c r="H18" s="78">
        <v>5</v>
      </c>
      <c r="I18" s="124"/>
      <c r="J18" s="78">
        <v>4.5</v>
      </c>
      <c r="K18" s="124"/>
      <c r="L18" s="78"/>
      <c r="M18" s="124"/>
      <c r="N18" s="126"/>
      <c r="O18" s="113"/>
      <c r="P18" s="114"/>
      <c r="Q18" s="113"/>
      <c r="R18" s="92"/>
    </row>
    <row r="19" spans="1:18" s="27" customFormat="1" ht="15.75">
      <c r="A19" s="126"/>
      <c r="B19" s="125"/>
      <c r="C19" s="78" t="s">
        <v>24</v>
      </c>
      <c r="D19" s="107">
        <v>37799</v>
      </c>
      <c r="E19" s="107" t="s">
        <v>84</v>
      </c>
      <c r="F19" s="108">
        <v>6</v>
      </c>
      <c r="G19" s="124"/>
      <c r="H19" s="108">
        <v>6.5</v>
      </c>
      <c r="I19" s="124"/>
      <c r="J19" s="108">
        <v>7</v>
      </c>
      <c r="K19" s="124"/>
      <c r="L19" s="78"/>
      <c r="M19" s="124"/>
      <c r="N19" s="126"/>
      <c r="O19" s="113"/>
      <c r="P19" s="114"/>
      <c r="Q19" s="113"/>
      <c r="R19" s="92"/>
    </row>
    <row r="20" spans="1:18" s="27" customFormat="1" ht="15.75">
      <c r="A20" s="126"/>
      <c r="B20" s="125"/>
      <c r="C20" s="78" t="s">
        <v>61</v>
      </c>
      <c r="D20" s="107">
        <v>38137</v>
      </c>
      <c r="E20" s="107" t="s">
        <v>84</v>
      </c>
      <c r="F20" s="78">
        <v>3.5</v>
      </c>
      <c r="G20" s="124"/>
      <c r="H20" s="78">
        <v>4</v>
      </c>
      <c r="I20" s="124"/>
      <c r="J20" s="78"/>
      <c r="K20" s="124"/>
      <c r="L20" s="78">
        <v>4</v>
      </c>
      <c r="M20" s="124"/>
      <c r="N20" s="126"/>
      <c r="O20" s="113"/>
      <c r="P20" s="114"/>
      <c r="Q20" s="113"/>
      <c r="R20" s="92"/>
    </row>
    <row r="21" spans="1:18" s="27" customFormat="1" ht="15.75">
      <c r="A21" s="126"/>
      <c r="B21" s="125"/>
      <c r="C21" s="78" t="s">
        <v>77</v>
      </c>
      <c r="D21" s="107">
        <v>38420</v>
      </c>
      <c r="E21" s="107" t="s">
        <v>84</v>
      </c>
      <c r="F21" s="78">
        <v>2</v>
      </c>
      <c r="G21" s="124"/>
      <c r="H21" s="78">
        <v>3</v>
      </c>
      <c r="I21" s="124"/>
      <c r="J21" s="78">
        <v>3</v>
      </c>
      <c r="K21" s="124"/>
      <c r="L21" s="78"/>
      <c r="M21" s="124"/>
      <c r="N21" s="126"/>
      <c r="O21" s="113"/>
      <c r="P21" s="114"/>
      <c r="Q21" s="113"/>
      <c r="R21" s="92"/>
    </row>
    <row r="22" spans="1:18" s="27" customFormat="1" ht="15.75">
      <c r="A22" s="126"/>
      <c r="B22" s="125"/>
      <c r="C22" s="78" t="s">
        <v>49</v>
      </c>
      <c r="D22" s="107">
        <v>37374</v>
      </c>
      <c r="E22" s="107" t="s">
        <v>82</v>
      </c>
      <c r="F22" s="78">
        <v>4.5</v>
      </c>
      <c r="G22" s="124"/>
      <c r="H22" s="78">
        <v>5</v>
      </c>
      <c r="I22" s="124"/>
      <c r="J22" s="78">
        <v>5</v>
      </c>
      <c r="K22" s="124"/>
      <c r="L22" s="109">
        <v>5</v>
      </c>
      <c r="M22" s="124"/>
      <c r="N22" s="126"/>
      <c r="O22" s="113"/>
      <c r="P22" s="114"/>
      <c r="Q22" s="113"/>
      <c r="R22" s="92"/>
    </row>
    <row r="23" spans="1:18" s="27" customFormat="1" ht="15.75">
      <c r="A23" s="126"/>
      <c r="B23" s="125"/>
      <c r="C23" s="78" t="s">
        <v>26</v>
      </c>
      <c r="D23" s="107">
        <v>37378</v>
      </c>
      <c r="E23" s="107" t="s">
        <v>82</v>
      </c>
      <c r="F23" s="109">
        <v>6</v>
      </c>
      <c r="G23" s="124"/>
      <c r="H23" s="109">
        <v>6.5</v>
      </c>
      <c r="I23" s="124"/>
      <c r="J23" s="109">
        <v>5.5</v>
      </c>
      <c r="K23" s="124"/>
      <c r="L23" s="109">
        <v>6</v>
      </c>
      <c r="M23" s="124"/>
      <c r="N23" s="126"/>
      <c r="P23" s="103"/>
      <c r="Q23" s="102"/>
      <c r="R23" s="92"/>
    </row>
    <row r="24" spans="1:18" s="27" customFormat="1" ht="15.75">
      <c r="A24" s="126"/>
      <c r="B24" s="125"/>
      <c r="C24" s="78" t="s">
        <v>52</v>
      </c>
      <c r="D24" s="107">
        <v>38124</v>
      </c>
      <c r="E24" s="107" t="s">
        <v>85</v>
      </c>
      <c r="F24" s="78">
        <v>4</v>
      </c>
      <c r="G24" s="124"/>
      <c r="H24" s="78">
        <v>3.5</v>
      </c>
      <c r="I24" s="124"/>
      <c r="J24" s="110">
        <v>3</v>
      </c>
      <c r="K24" s="124"/>
      <c r="L24" s="78">
        <v>4.5</v>
      </c>
      <c r="M24" s="124"/>
      <c r="N24" s="126"/>
      <c r="P24" s="103"/>
      <c r="Q24" s="102"/>
      <c r="R24" s="92"/>
    </row>
    <row r="25" spans="1:18" s="27" customFormat="1" ht="15.75">
      <c r="A25" s="126"/>
      <c r="B25" s="125"/>
      <c r="C25" s="78" t="s">
        <v>31</v>
      </c>
      <c r="D25" s="107">
        <v>37161</v>
      </c>
      <c r="E25" s="107" t="s">
        <v>83</v>
      </c>
      <c r="F25" s="110">
        <v>5.5</v>
      </c>
      <c r="G25" s="124"/>
      <c r="H25" s="110">
        <v>6</v>
      </c>
      <c r="I25" s="124"/>
      <c r="J25" s="78"/>
      <c r="K25" s="124"/>
      <c r="L25" s="110">
        <v>5</v>
      </c>
      <c r="M25" s="124"/>
      <c r="N25" s="126"/>
      <c r="P25" s="103"/>
      <c r="Q25" s="102"/>
      <c r="R25" s="92"/>
    </row>
    <row r="26" spans="1:18" s="27" customFormat="1" ht="15.75">
      <c r="A26" s="126">
        <v>3</v>
      </c>
      <c r="B26" s="125" t="s">
        <v>3</v>
      </c>
      <c r="C26" s="78" t="s">
        <v>35</v>
      </c>
      <c r="D26" s="107">
        <v>38671</v>
      </c>
      <c r="E26" s="107" t="s">
        <v>84</v>
      </c>
      <c r="F26" s="108">
        <v>5.5</v>
      </c>
      <c r="G26" s="124">
        <f>F26+F32+F34+F35</f>
        <v>20</v>
      </c>
      <c r="H26" s="78"/>
      <c r="I26" s="124">
        <f>H27+H32+H34+H35</f>
        <v>21.5</v>
      </c>
      <c r="J26" s="78"/>
      <c r="K26" s="124">
        <f>J27+J32+J34+J35</f>
        <v>23</v>
      </c>
      <c r="L26" s="78"/>
      <c r="M26" s="124">
        <v>20</v>
      </c>
      <c r="N26" s="126">
        <f>G26+I26+K26+M26</f>
        <v>84.5</v>
      </c>
      <c r="O26" s="115"/>
      <c r="P26" s="116"/>
      <c r="Q26" s="115"/>
      <c r="R26" s="92"/>
    </row>
    <row r="27" spans="1:18" s="27" customFormat="1" ht="15.75">
      <c r="A27" s="126"/>
      <c r="B27" s="125"/>
      <c r="C27" s="78" t="s">
        <v>46</v>
      </c>
      <c r="D27" s="107">
        <v>37656</v>
      </c>
      <c r="E27" s="107" t="s">
        <v>84</v>
      </c>
      <c r="F27" s="78">
        <v>4.5</v>
      </c>
      <c r="G27" s="124"/>
      <c r="H27" s="108">
        <v>5.5</v>
      </c>
      <c r="I27" s="124"/>
      <c r="J27" s="108">
        <v>6.5</v>
      </c>
      <c r="K27" s="124"/>
      <c r="L27" s="108">
        <v>6</v>
      </c>
      <c r="M27" s="124"/>
      <c r="N27" s="126"/>
      <c r="O27" s="115"/>
      <c r="P27" s="116"/>
      <c r="Q27" s="115"/>
      <c r="R27" s="92"/>
    </row>
    <row r="28" spans="1:18" s="27" customFormat="1" ht="15.75">
      <c r="A28" s="126"/>
      <c r="B28" s="125"/>
      <c r="C28" s="78" t="s">
        <v>75</v>
      </c>
      <c r="D28" s="107">
        <v>38690</v>
      </c>
      <c r="E28" s="107" t="s">
        <v>84</v>
      </c>
      <c r="F28" s="78">
        <v>2.5</v>
      </c>
      <c r="G28" s="124"/>
      <c r="H28" s="78"/>
      <c r="I28" s="124"/>
      <c r="J28" s="78">
        <v>2.5</v>
      </c>
      <c r="K28" s="124"/>
      <c r="L28" s="78">
        <v>2</v>
      </c>
      <c r="M28" s="124"/>
      <c r="N28" s="126"/>
      <c r="O28" s="115"/>
      <c r="P28" s="116"/>
      <c r="Q28" s="115"/>
      <c r="R28" s="92"/>
    </row>
    <row r="29" spans="1:18" s="27" customFormat="1" ht="15.75">
      <c r="A29" s="126"/>
      <c r="B29" s="125"/>
      <c r="C29" s="78" t="s">
        <v>76</v>
      </c>
      <c r="D29" s="107">
        <v>38195</v>
      </c>
      <c r="E29" s="107" t="s">
        <v>84</v>
      </c>
      <c r="F29" s="78">
        <v>2</v>
      </c>
      <c r="G29" s="124"/>
      <c r="H29" s="78">
        <v>2.5</v>
      </c>
      <c r="I29" s="124"/>
      <c r="J29" s="78">
        <v>2</v>
      </c>
      <c r="K29" s="124"/>
      <c r="L29" s="78">
        <v>3</v>
      </c>
      <c r="M29" s="124"/>
      <c r="N29" s="126"/>
      <c r="O29" s="115"/>
      <c r="P29" s="116"/>
      <c r="Q29" s="115"/>
      <c r="R29" s="92"/>
    </row>
    <row r="30" spans="1:18" s="27" customFormat="1" ht="15.75">
      <c r="A30" s="126"/>
      <c r="B30" s="125"/>
      <c r="C30" s="78" t="s">
        <v>117</v>
      </c>
      <c r="D30" s="82">
        <v>37467</v>
      </c>
      <c r="E30" s="107" t="s">
        <v>82</v>
      </c>
      <c r="F30" s="78"/>
      <c r="G30" s="124"/>
      <c r="H30" s="78"/>
      <c r="I30" s="124"/>
      <c r="J30" s="78"/>
      <c r="K30" s="124"/>
      <c r="L30" s="78">
        <v>4</v>
      </c>
      <c r="M30" s="124"/>
      <c r="N30" s="126"/>
      <c r="O30" s="115"/>
      <c r="P30" s="116"/>
      <c r="Q30" s="115"/>
      <c r="R30" s="92"/>
    </row>
    <row r="31" spans="1:18" s="27" customFormat="1" ht="15.75">
      <c r="A31" s="126"/>
      <c r="B31" s="125"/>
      <c r="C31" s="78" t="s">
        <v>59</v>
      </c>
      <c r="D31" s="107">
        <v>37862</v>
      </c>
      <c r="E31" s="107" t="s">
        <v>84</v>
      </c>
      <c r="F31" s="78">
        <v>4</v>
      </c>
      <c r="G31" s="124"/>
      <c r="H31" s="78"/>
      <c r="I31" s="124"/>
      <c r="J31" s="78">
        <v>4</v>
      </c>
      <c r="K31" s="124"/>
      <c r="L31" s="78">
        <v>4</v>
      </c>
      <c r="M31" s="124"/>
      <c r="N31" s="126"/>
      <c r="O31" s="115"/>
      <c r="P31" s="116"/>
      <c r="Q31" s="115"/>
      <c r="R31" s="92"/>
    </row>
    <row r="32" spans="1:18" s="27" customFormat="1" ht="15.75">
      <c r="A32" s="126"/>
      <c r="B32" s="125"/>
      <c r="C32" s="78" t="s">
        <v>36</v>
      </c>
      <c r="D32" s="107">
        <v>36565</v>
      </c>
      <c r="E32" s="107" t="s">
        <v>82</v>
      </c>
      <c r="F32" s="109">
        <v>5</v>
      </c>
      <c r="G32" s="124"/>
      <c r="H32" s="109">
        <v>5.5</v>
      </c>
      <c r="I32" s="124"/>
      <c r="J32" s="109">
        <v>5.5</v>
      </c>
      <c r="K32" s="124"/>
      <c r="L32" s="109">
        <v>4.5</v>
      </c>
      <c r="M32" s="124"/>
      <c r="N32" s="126"/>
      <c r="O32" s="115"/>
      <c r="P32" s="116"/>
      <c r="Q32" s="115"/>
      <c r="R32" s="92"/>
    </row>
    <row r="33" spans="1:18" s="27" customFormat="1" ht="15.75">
      <c r="A33" s="126"/>
      <c r="B33" s="125"/>
      <c r="C33" s="78" t="s">
        <v>54</v>
      </c>
      <c r="D33" s="107">
        <v>37467</v>
      </c>
      <c r="E33" s="107" t="s">
        <v>82</v>
      </c>
      <c r="F33" s="78">
        <v>4</v>
      </c>
      <c r="G33" s="124"/>
      <c r="H33" s="78"/>
      <c r="I33" s="124"/>
      <c r="J33" s="78">
        <v>3.5</v>
      </c>
      <c r="K33" s="124"/>
      <c r="L33" s="78">
        <v>3</v>
      </c>
      <c r="M33" s="124"/>
      <c r="N33" s="126"/>
      <c r="O33" s="115"/>
      <c r="P33" s="116"/>
      <c r="Q33" s="115"/>
      <c r="R33" s="92"/>
    </row>
    <row r="34" spans="1:18" s="27" customFormat="1" ht="15.75">
      <c r="A34" s="126"/>
      <c r="B34" s="125"/>
      <c r="C34" s="78" t="s">
        <v>30</v>
      </c>
      <c r="D34" s="107">
        <v>36872</v>
      </c>
      <c r="E34" s="107" t="s">
        <v>82</v>
      </c>
      <c r="F34" s="109">
        <v>5.5</v>
      </c>
      <c r="G34" s="124"/>
      <c r="H34" s="109">
        <v>5.5</v>
      </c>
      <c r="I34" s="124"/>
      <c r="J34" s="109">
        <v>6</v>
      </c>
      <c r="K34" s="124"/>
      <c r="L34" s="109">
        <v>5.5</v>
      </c>
      <c r="M34" s="124"/>
      <c r="N34" s="126"/>
      <c r="O34" s="115"/>
      <c r="P34" s="116"/>
      <c r="Q34" s="115"/>
      <c r="R34" s="92"/>
    </row>
    <row r="35" spans="1:18" s="27" customFormat="1" ht="15.75">
      <c r="A35" s="126"/>
      <c r="B35" s="125"/>
      <c r="C35" s="78" t="s">
        <v>58</v>
      </c>
      <c r="D35" s="107">
        <v>38004</v>
      </c>
      <c r="E35" s="107" t="s">
        <v>85</v>
      </c>
      <c r="F35" s="110">
        <v>4</v>
      </c>
      <c r="G35" s="124"/>
      <c r="H35" s="110">
        <v>5</v>
      </c>
      <c r="I35" s="124"/>
      <c r="J35" s="110">
        <v>5</v>
      </c>
      <c r="K35" s="124"/>
      <c r="L35" s="110">
        <v>4</v>
      </c>
      <c r="M35" s="124"/>
      <c r="N35" s="126"/>
      <c r="O35" s="115"/>
      <c r="P35" s="116"/>
      <c r="Q35" s="115"/>
      <c r="R35" s="92"/>
    </row>
    <row r="36" spans="1:18" s="27" customFormat="1" ht="15.75">
      <c r="A36" s="126">
        <v>4</v>
      </c>
      <c r="B36" s="125" t="s">
        <v>79</v>
      </c>
      <c r="C36" s="78" t="s">
        <v>43</v>
      </c>
      <c r="D36" s="107">
        <v>37799</v>
      </c>
      <c r="E36" s="107" t="s">
        <v>84</v>
      </c>
      <c r="F36" s="108">
        <v>5</v>
      </c>
      <c r="G36" s="124">
        <f>F36+F47+F40+F37</f>
        <v>20</v>
      </c>
      <c r="H36" s="108">
        <v>5</v>
      </c>
      <c r="I36" s="124">
        <f>H36+H40+H44+H48</f>
        <v>21.5</v>
      </c>
      <c r="J36" s="78">
        <v>2</v>
      </c>
      <c r="K36" s="137">
        <f>J40+J42+J44+J48</f>
        <v>18.5</v>
      </c>
      <c r="L36" s="108">
        <v>5</v>
      </c>
      <c r="M36" s="125">
        <v>19.5</v>
      </c>
      <c r="N36" s="126">
        <f>G36+I36+K36+M36</f>
        <v>79.5</v>
      </c>
      <c r="P36" s="103"/>
      <c r="Q36" s="102"/>
      <c r="R36" s="92"/>
    </row>
    <row r="37" spans="1:18" s="27" customFormat="1" ht="15.75">
      <c r="A37" s="126"/>
      <c r="B37" s="125"/>
      <c r="C37" s="78" t="s">
        <v>39</v>
      </c>
      <c r="D37" s="107">
        <v>37436</v>
      </c>
      <c r="E37" s="107" t="s">
        <v>82</v>
      </c>
      <c r="F37" s="78">
        <v>5</v>
      </c>
      <c r="G37" s="124"/>
      <c r="H37" s="78"/>
      <c r="I37" s="124"/>
      <c r="J37" s="78"/>
      <c r="K37" s="137"/>
      <c r="L37" s="78"/>
      <c r="M37" s="125"/>
      <c r="N37" s="126"/>
      <c r="O37" s="117"/>
      <c r="P37" s="118"/>
      <c r="Q37" s="117"/>
      <c r="R37" s="92"/>
    </row>
    <row r="38" spans="1:18" s="27" customFormat="1" ht="15.75">
      <c r="A38" s="126"/>
      <c r="B38" s="125"/>
      <c r="C38" s="78" t="s">
        <v>86</v>
      </c>
      <c r="D38" s="107">
        <v>37463</v>
      </c>
      <c r="E38" s="107" t="s">
        <v>82</v>
      </c>
      <c r="F38" s="78">
        <v>4.5</v>
      </c>
      <c r="G38" s="124"/>
      <c r="H38" s="78"/>
      <c r="I38" s="124"/>
      <c r="J38" s="78"/>
      <c r="K38" s="137"/>
      <c r="L38" s="78"/>
      <c r="M38" s="125"/>
      <c r="N38" s="126"/>
      <c r="O38" s="117"/>
      <c r="P38" s="118"/>
      <c r="Q38" s="117"/>
      <c r="R38" s="92"/>
    </row>
    <row r="39" spans="1:18" s="27" customFormat="1" ht="15.75">
      <c r="A39" s="126"/>
      <c r="B39" s="125"/>
      <c r="C39" s="78" t="s">
        <v>67</v>
      </c>
      <c r="D39" s="107">
        <v>37277</v>
      </c>
      <c r="E39" s="107" t="s">
        <v>82</v>
      </c>
      <c r="F39" s="78">
        <v>3</v>
      </c>
      <c r="G39" s="124"/>
      <c r="H39" s="78"/>
      <c r="I39" s="124"/>
      <c r="J39" s="78">
        <v>3</v>
      </c>
      <c r="K39" s="137"/>
      <c r="L39" s="78"/>
      <c r="M39" s="125"/>
      <c r="N39" s="126"/>
      <c r="O39" s="117"/>
      <c r="P39" s="118"/>
      <c r="Q39" s="117"/>
      <c r="R39" s="92"/>
    </row>
    <row r="40" spans="1:18" s="27" customFormat="1" ht="15.75">
      <c r="A40" s="126"/>
      <c r="B40" s="125"/>
      <c r="C40" s="78" t="s">
        <v>21</v>
      </c>
      <c r="D40" s="107">
        <v>36919</v>
      </c>
      <c r="E40" s="107" t="s">
        <v>82</v>
      </c>
      <c r="F40" s="109">
        <v>6.5</v>
      </c>
      <c r="G40" s="124"/>
      <c r="H40" s="109">
        <v>7</v>
      </c>
      <c r="I40" s="124"/>
      <c r="J40" s="119">
        <v>6.5</v>
      </c>
      <c r="K40" s="137"/>
      <c r="L40" s="109">
        <v>9</v>
      </c>
      <c r="M40" s="125"/>
      <c r="N40" s="126"/>
      <c r="P40" s="103"/>
      <c r="Q40" s="102"/>
      <c r="R40" s="92"/>
    </row>
    <row r="41" spans="1:18" s="27" customFormat="1" ht="15.75">
      <c r="A41" s="126"/>
      <c r="B41" s="125"/>
      <c r="C41" s="78" t="s">
        <v>37</v>
      </c>
      <c r="D41" s="107">
        <v>37270</v>
      </c>
      <c r="E41" s="107" t="s">
        <v>82</v>
      </c>
      <c r="F41" s="109">
        <v>5</v>
      </c>
      <c r="G41" s="124"/>
      <c r="H41" s="78"/>
      <c r="I41" s="124"/>
      <c r="J41" s="78"/>
      <c r="K41" s="137"/>
      <c r="L41" s="78"/>
      <c r="M41" s="125"/>
      <c r="N41" s="126"/>
      <c r="P41" s="102"/>
      <c r="Q41" s="102"/>
      <c r="R41" s="92"/>
    </row>
    <row r="42" spans="1:18" s="27" customFormat="1" ht="15.75">
      <c r="A42" s="126"/>
      <c r="B42" s="125"/>
      <c r="C42" s="78" t="s">
        <v>111</v>
      </c>
      <c r="D42" s="107">
        <v>37872</v>
      </c>
      <c r="E42" s="107" t="s">
        <v>84</v>
      </c>
      <c r="F42" s="78"/>
      <c r="G42" s="124"/>
      <c r="H42" s="78"/>
      <c r="I42" s="124"/>
      <c r="J42" s="108">
        <v>4.5</v>
      </c>
      <c r="K42" s="137"/>
      <c r="L42" s="109">
        <v>5.5</v>
      </c>
      <c r="M42" s="125"/>
      <c r="N42" s="126"/>
      <c r="P42" s="103"/>
      <c r="Q42" s="102"/>
      <c r="R42" s="92"/>
    </row>
    <row r="43" spans="1:18" s="27" customFormat="1" ht="15.75">
      <c r="A43" s="126"/>
      <c r="B43" s="125"/>
      <c r="C43" s="78" t="s">
        <v>55</v>
      </c>
      <c r="D43" s="107">
        <v>36988</v>
      </c>
      <c r="E43" s="107" t="s">
        <v>82</v>
      </c>
      <c r="F43" s="78">
        <v>4</v>
      </c>
      <c r="G43" s="124"/>
      <c r="H43" s="78">
        <v>4</v>
      </c>
      <c r="I43" s="124"/>
      <c r="J43" s="78">
        <v>3</v>
      </c>
      <c r="K43" s="137"/>
      <c r="L43" s="78"/>
      <c r="M43" s="125"/>
      <c r="N43" s="126"/>
      <c r="P43" s="103"/>
      <c r="Q43" s="102"/>
      <c r="R43" s="92"/>
    </row>
    <row r="44" spans="1:18" s="27" customFormat="1" ht="15.75">
      <c r="A44" s="126"/>
      <c r="B44" s="125"/>
      <c r="C44" s="78" t="s">
        <v>93</v>
      </c>
      <c r="D44" s="107">
        <v>37005</v>
      </c>
      <c r="E44" s="107" t="s">
        <v>82</v>
      </c>
      <c r="F44" s="78"/>
      <c r="G44" s="124"/>
      <c r="H44" s="109">
        <v>5</v>
      </c>
      <c r="I44" s="124"/>
      <c r="J44" s="109">
        <v>3</v>
      </c>
      <c r="K44" s="137"/>
      <c r="L44" s="78"/>
      <c r="M44" s="125"/>
      <c r="N44" s="126"/>
      <c r="P44" s="103"/>
      <c r="Q44" s="102"/>
      <c r="R44" s="92"/>
    </row>
    <row r="45" spans="1:18" s="27" customFormat="1" ht="15.75">
      <c r="A45" s="126"/>
      <c r="B45" s="125"/>
      <c r="C45" s="78" t="s">
        <v>74</v>
      </c>
      <c r="D45" s="107">
        <v>37634</v>
      </c>
      <c r="E45" s="107" t="s">
        <v>85</v>
      </c>
      <c r="F45" s="78">
        <v>3</v>
      </c>
      <c r="G45" s="124"/>
      <c r="H45" s="78">
        <v>3.5</v>
      </c>
      <c r="I45" s="124"/>
      <c r="J45" s="78">
        <v>2</v>
      </c>
      <c r="K45" s="137"/>
      <c r="L45" s="78"/>
      <c r="M45" s="125"/>
      <c r="N45" s="126"/>
      <c r="P45" s="103"/>
      <c r="Q45" s="102"/>
      <c r="R45" s="92"/>
    </row>
    <row r="46" spans="1:18" s="27" customFormat="1" ht="15.75">
      <c r="A46" s="126"/>
      <c r="B46" s="125"/>
      <c r="C46" s="78" t="s">
        <v>71</v>
      </c>
      <c r="D46" s="107">
        <v>37016</v>
      </c>
      <c r="E46" s="107" t="s">
        <v>83</v>
      </c>
      <c r="F46" s="78">
        <v>3</v>
      </c>
      <c r="G46" s="124"/>
      <c r="H46" s="78"/>
      <c r="I46" s="124"/>
      <c r="J46" s="78"/>
      <c r="K46" s="137"/>
      <c r="L46" s="78"/>
      <c r="M46" s="125"/>
      <c r="N46" s="126"/>
      <c r="P46" s="103"/>
      <c r="Q46" s="102"/>
      <c r="R46" s="92"/>
    </row>
    <row r="47" spans="1:18" s="27" customFormat="1" ht="15.75">
      <c r="A47" s="126"/>
      <c r="B47" s="125"/>
      <c r="C47" s="78" t="s">
        <v>63</v>
      </c>
      <c r="D47" s="107">
        <v>37122</v>
      </c>
      <c r="E47" s="107" t="s">
        <v>83</v>
      </c>
      <c r="F47" s="78">
        <v>3.5</v>
      </c>
      <c r="G47" s="124"/>
      <c r="H47" s="78">
        <v>4</v>
      </c>
      <c r="I47" s="124"/>
      <c r="J47" s="78"/>
      <c r="K47" s="137"/>
      <c r="L47" s="78"/>
      <c r="M47" s="125"/>
      <c r="N47" s="126"/>
      <c r="P47" s="103"/>
      <c r="Q47" s="102"/>
      <c r="R47" s="92"/>
    </row>
    <row r="48" spans="1:18" s="27" customFormat="1" ht="15.75">
      <c r="A48" s="126"/>
      <c r="B48" s="125"/>
      <c r="C48" s="78" t="s">
        <v>62</v>
      </c>
      <c r="D48" s="107">
        <v>37342</v>
      </c>
      <c r="E48" s="107" t="s">
        <v>83</v>
      </c>
      <c r="F48" s="110">
        <v>3.5</v>
      </c>
      <c r="G48" s="124"/>
      <c r="H48" s="110">
        <v>4.5</v>
      </c>
      <c r="I48" s="124"/>
      <c r="J48" s="110">
        <v>4.5</v>
      </c>
      <c r="K48" s="137"/>
      <c r="L48" s="78"/>
      <c r="M48" s="125"/>
      <c r="N48" s="126"/>
      <c r="P48" s="103"/>
      <c r="Q48" s="102"/>
      <c r="R48" s="92"/>
    </row>
    <row r="49" spans="1:20" ht="15.75" customHeight="1">
      <c r="A49" s="126">
        <v>5</v>
      </c>
      <c r="B49" s="125" t="s">
        <v>80</v>
      </c>
      <c r="C49" s="78" t="s">
        <v>87</v>
      </c>
      <c r="D49" s="107">
        <v>37984</v>
      </c>
      <c r="E49" s="107" t="s">
        <v>84</v>
      </c>
      <c r="F49" s="78"/>
      <c r="G49" s="124">
        <f>F52+F55+F62+F64</f>
        <v>20.5</v>
      </c>
      <c r="H49" s="78">
        <v>3</v>
      </c>
      <c r="I49" s="124">
        <f>H66+H62+H59+H54</f>
        <v>18.5</v>
      </c>
      <c r="J49" s="78">
        <v>5</v>
      </c>
      <c r="K49" s="131">
        <f>J52+J54+J55+J64</f>
        <v>19.5</v>
      </c>
      <c r="L49" s="78">
        <v>4.5</v>
      </c>
      <c r="M49" s="124">
        <v>18.5</v>
      </c>
      <c r="N49" s="126">
        <f>G49+I49+K49+M49</f>
        <v>77</v>
      </c>
      <c r="O49" s="120"/>
      <c r="P49" s="121"/>
      <c r="Q49" s="120"/>
      <c r="R49" s="92"/>
      <c r="S49" s="27"/>
      <c r="T49" s="27"/>
    </row>
    <row r="50" spans="1:20" ht="15.75" customHeight="1">
      <c r="A50" s="126"/>
      <c r="B50" s="125"/>
      <c r="C50" s="78" t="s">
        <v>70</v>
      </c>
      <c r="D50" s="107">
        <v>38095</v>
      </c>
      <c r="E50" s="107" t="s">
        <v>84</v>
      </c>
      <c r="F50" s="78">
        <v>3</v>
      </c>
      <c r="G50" s="124"/>
      <c r="H50" s="78">
        <v>2.5</v>
      </c>
      <c r="I50" s="124"/>
      <c r="J50" s="78">
        <v>3</v>
      </c>
      <c r="K50" s="132"/>
      <c r="L50" s="78"/>
      <c r="M50" s="124"/>
      <c r="N50" s="126"/>
      <c r="O50" s="120"/>
      <c r="P50" s="121"/>
      <c r="Q50" s="120"/>
      <c r="R50" s="92"/>
      <c r="S50" s="27"/>
      <c r="T50" s="27"/>
    </row>
    <row r="51" spans="1:20" ht="15.75" customHeight="1">
      <c r="A51" s="126"/>
      <c r="B51" s="125"/>
      <c r="C51" s="78" t="s">
        <v>56</v>
      </c>
      <c r="D51" s="107">
        <v>37990</v>
      </c>
      <c r="E51" s="107" t="s">
        <v>84</v>
      </c>
      <c r="F51" s="78">
        <v>4</v>
      </c>
      <c r="G51" s="124"/>
      <c r="H51" s="78"/>
      <c r="I51" s="124"/>
      <c r="J51" s="78"/>
      <c r="K51" s="132"/>
      <c r="L51" s="78">
        <v>4</v>
      </c>
      <c r="M51" s="124"/>
      <c r="N51" s="126"/>
      <c r="O51" s="120"/>
      <c r="P51" s="121"/>
      <c r="Q51" s="120"/>
      <c r="R51" s="92"/>
      <c r="S51" s="27"/>
      <c r="T51" s="27"/>
    </row>
    <row r="52" spans="1:20" ht="15.75" customHeight="1">
      <c r="A52" s="126"/>
      <c r="B52" s="125"/>
      <c r="C52" s="78" t="s">
        <v>33</v>
      </c>
      <c r="D52" s="107">
        <v>38247</v>
      </c>
      <c r="E52" s="107" t="s">
        <v>84</v>
      </c>
      <c r="F52" s="108">
        <v>5.5</v>
      </c>
      <c r="G52" s="124"/>
      <c r="H52" s="78">
        <v>4.5</v>
      </c>
      <c r="I52" s="124"/>
      <c r="J52" s="108">
        <v>5</v>
      </c>
      <c r="K52" s="132"/>
      <c r="L52" s="108">
        <v>5</v>
      </c>
      <c r="M52" s="124"/>
      <c r="N52" s="126"/>
      <c r="O52" s="120"/>
      <c r="P52" s="121"/>
      <c r="Q52" s="120"/>
      <c r="R52" s="92"/>
      <c r="S52" s="27"/>
      <c r="T52" s="27"/>
    </row>
    <row r="53" spans="1:20" ht="15.75" customHeight="1">
      <c r="A53" s="126"/>
      <c r="B53" s="125"/>
      <c r="C53" s="78" t="s">
        <v>88</v>
      </c>
      <c r="D53" s="107">
        <v>37803</v>
      </c>
      <c r="E53" s="107" t="s">
        <v>84</v>
      </c>
      <c r="F53" s="78"/>
      <c r="G53" s="124"/>
      <c r="H53" s="78">
        <v>3.5</v>
      </c>
      <c r="I53" s="124"/>
      <c r="J53" s="78">
        <v>4</v>
      </c>
      <c r="K53" s="132"/>
      <c r="L53" s="78">
        <v>3.5</v>
      </c>
      <c r="M53" s="124"/>
      <c r="N53" s="126"/>
      <c r="O53" s="120"/>
      <c r="P53" s="121"/>
      <c r="Q53" s="120"/>
      <c r="R53" s="92"/>
      <c r="S53" s="27"/>
      <c r="T53" s="27"/>
    </row>
    <row r="54" spans="1:20" ht="15.75" customHeight="1">
      <c r="A54" s="126"/>
      <c r="B54" s="125"/>
      <c r="C54" s="78" t="s">
        <v>40</v>
      </c>
      <c r="D54" s="107">
        <v>37941</v>
      </c>
      <c r="E54" s="107" t="s">
        <v>84</v>
      </c>
      <c r="F54" s="78">
        <v>5</v>
      </c>
      <c r="G54" s="124"/>
      <c r="H54" s="108">
        <v>5</v>
      </c>
      <c r="I54" s="124"/>
      <c r="J54" s="109">
        <v>6</v>
      </c>
      <c r="K54" s="132"/>
      <c r="L54" s="78">
        <v>3.5</v>
      </c>
      <c r="M54" s="124"/>
      <c r="N54" s="126"/>
      <c r="O54" s="120"/>
      <c r="P54" s="121"/>
      <c r="Q54" s="120"/>
      <c r="R54" s="92"/>
      <c r="S54" s="27"/>
      <c r="T54" s="27"/>
    </row>
    <row r="55" spans="1:20" ht="15.75" customHeight="1">
      <c r="A55" s="126"/>
      <c r="B55" s="125"/>
      <c r="C55" s="78" t="s">
        <v>32</v>
      </c>
      <c r="D55" s="107">
        <v>38090</v>
      </c>
      <c r="E55" s="107" t="s">
        <v>84</v>
      </c>
      <c r="F55" s="109">
        <v>5.5</v>
      </c>
      <c r="G55" s="124"/>
      <c r="H55" s="78"/>
      <c r="I55" s="124"/>
      <c r="J55" s="109">
        <v>5</v>
      </c>
      <c r="K55" s="132"/>
      <c r="L55" s="109">
        <v>5</v>
      </c>
      <c r="M55" s="124"/>
      <c r="N55" s="126"/>
      <c r="O55" s="120"/>
      <c r="P55" s="121"/>
      <c r="Q55" s="120"/>
      <c r="R55" s="92"/>
      <c r="S55" s="27"/>
      <c r="T55" s="27"/>
    </row>
    <row r="56" spans="1:20" ht="15.75" customHeight="1">
      <c r="A56" s="126"/>
      <c r="B56" s="125"/>
      <c r="C56" s="78" t="s">
        <v>44</v>
      </c>
      <c r="D56" s="107">
        <v>38208</v>
      </c>
      <c r="E56" s="107" t="s">
        <v>84</v>
      </c>
      <c r="F56" s="78">
        <v>5</v>
      </c>
      <c r="G56" s="124"/>
      <c r="H56" s="78">
        <v>4</v>
      </c>
      <c r="I56" s="124"/>
      <c r="J56" s="78">
        <v>3.5</v>
      </c>
      <c r="K56" s="132"/>
      <c r="L56" s="78"/>
      <c r="M56" s="124"/>
      <c r="N56" s="126"/>
      <c r="O56" s="120"/>
      <c r="P56" s="121"/>
      <c r="Q56" s="120"/>
      <c r="R56" s="92"/>
      <c r="S56" s="27"/>
      <c r="T56" s="27"/>
    </row>
    <row r="57" spans="1:20" ht="15.75" customHeight="1">
      <c r="A57" s="126"/>
      <c r="B57" s="125"/>
      <c r="C57" s="78" t="s">
        <v>73</v>
      </c>
      <c r="D57" s="107">
        <v>38001</v>
      </c>
      <c r="E57" s="107" t="s">
        <v>84</v>
      </c>
      <c r="F57" s="78">
        <v>3</v>
      </c>
      <c r="G57" s="124"/>
      <c r="H57" s="78">
        <v>4</v>
      </c>
      <c r="I57" s="124"/>
      <c r="J57" s="78">
        <v>4.5</v>
      </c>
      <c r="K57" s="132"/>
      <c r="L57" s="78"/>
      <c r="M57" s="124"/>
      <c r="N57" s="126"/>
      <c r="O57" s="120"/>
      <c r="P57" s="121"/>
      <c r="Q57" s="120"/>
      <c r="R57" s="92"/>
      <c r="S57" s="27"/>
      <c r="T57" s="27"/>
    </row>
    <row r="58" spans="1:20" ht="15.75" customHeight="1">
      <c r="A58" s="126"/>
      <c r="B58" s="125"/>
      <c r="C58" s="78" t="s">
        <v>41</v>
      </c>
      <c r="D58" s="107">
        <v>37641</v>
      </c>
      <c r="E58" s="107" t="s">
        <v>84</v>
      </c>
      <c r="F58" s="78">
        <v>5</v>
      </c>
      <c r="G58" s="124"/>
      <c r="H58" s="78"/>
      <c r="I58" s="124"/>
      <c r="J58" s="78">
        <v>5</v>
      </c>
      <c r="K58" s="132"/>
      <c r="L58" s="78">
        <v>3.5</v>
      </c>
      <c r="M58" s="124"/>
      <c r="N58" s="126"/>
      <c r="O58" s="120"/>
      <c r="P58" s="121"/>
      <c r="Q58" s="120"/>
      <c r="R58" s="92"/>
      <c r="S58" s="27"/>
      <c r="T58" s="27"/>
    </row>
    <row r="59" spans="1:20" ht="15.75" customHeight="1">
      <c r="A59" s="126"/>
      <c r="B59" s="125"/>
      <c r="C59" s="78" t="s">
        <v>68</v>
      </c>
      <c r="D59" s="107">
        <v>38203</v>
      </c>
      <c r="E59" s="107" t="s">
        <v>84</v>
      </c>
      <c r="F59" s="78">
        <v>3</v>
      </c>
      <c r="G59" s="124"/>
      <c r="H59" s="109">
        <v>4.5</v>
      </c>
      <c r="I59" s="124"/>
      <c r="J59" s="78">
        <v>4.5</v>
      </c>
      <c r="K59" s="132"/>
      <c r="L59" s="78">
        <v>4</v>
      </c>
      <c r="M59" s="124"/>
      <c r="N59" s="126"/>
      <c r="O59" s="120"/>
      <c r="P59" s="121"/>
      <c r="Q59" s="120"/>
      <c r="R59" s="92"/>
      <c r="S59" s="27"/>
      <c r="T59" s="27"/>
    </row>
    <row r="60" spans="1:20" ht="15.75" customHeight="1">
      <c r="A60" s="126"/>
      <c r="B60" s="125"/>
      <c r="C60" s="78" t="s">
        <v>50</v>
      </c>
      <c r="D60" s="107">
        <v>38088</v>
      </c>
      <c r="E60" s="107" t="s">
        <v>84</v>
      </c>
      <c r="F60" s="78">
        <v>4.5</v>
      </c>
      <c r="G60" s="124"/>
      <c r="H60" s="78"/>
      <c r="I60" s="124"/>
      <c r="J60" s="78"/>
      <c r="K60" s="132"/>
      <c r="L60" s="78"/>
      <c r="M60" s="124"/>
      <c r="N60" s="126"/>
      <c r="O60" s="120"/>
      <c r="P60" s="121"/>
      <c r="Q60" s="120"/>
      <c r="R60" s="92"/>
      <c r="S60" s="27"/>
      <c r="T60" s="27"/>
    </row>
    <row r="61" spans="1:20" ht="15.75" customHeight="1">
      <c r="A61" s="126"/>
      <c r="B61" s="125"/>
      <c r="C61" s="78" t="s">
        <v>57</v>
      </c>
      <c r="D61" s="107">
        <v>37933</v>
      </c>
      <c r="E61" s="107" t="s">
        <v>84</v>
      </c>
      <c r="F61" s="78">
        <v>4</v>
      </c>
      <c r="G61" s="124"/>
      <c r="H61" s="78">
        <v>3.5</v>
      </c>
      <c r="I61" s="124"/>
      <c r="J61" s="78">
        <v>4</v>
      </c>
      <c r="K61" s="132"/>
      <c r="L61" s="78">
        <v>3.5</v>
      </c>
      <c r="M61" s="124"/>
      <c r="N61" s="126"/>
      <c r="O61" s="120"/>
      <c r="P61" s="121"/>
      <c r="Q61" s="120"/>
      <c r="R61" s="92"/>
      <c r="S61" s="27"/>
      <c r="T61" s="27"/>
    </row>
    <row r="62" spans="1:20" ht="15.75" customHeight="1">
      <c r="A62" s="126"/>
      <c r="B62" s="125"/>
      <c r="C62" s="78" t="s">
        <v>29</v>
      </c>
      <c r="D62" s="107">
        <v>37534</v>
      </c>
      <c r="E62" s="107" t="s">
        <v>82</v>
      </c>
      <c r="F62" s="109">
        <v>6</v>
      </c>
      <c r="G62" s="124"/>
      <c r="H62" s="109">
        <v>5.5</v>
      </c>
      <c r="I62" s="124"/>
      <c r="J62" s="78">
        <v>4.5</v>
      </c>
      <c r="K62" s="132"/>
      <c r="L62" s="109">
        <v>5</v>
      </c>
      <c r="M62" s="124"/>
      <c r="N62" s="126"/>
      <c r="O62" s="27"/>
      <c r="P62" s="27"/>
      <c r="Q62" s="29"/>
      <c r="R62" s="92"/>
      <c r="S62" s="27"/>
      <c r="T62" s="27"/>
    </row>
    <row r="63" spans="1:20" ht="15.75" customHeight="1">
      <c r="A63" s="126"/>
      <c r="B63" s="125"/>
      <c r="C63" s="78" t="s">
        <v>47</v>
      </c>
      <c r="D63" s="107">
        <v>36897</v>
      </c>
      <c r="E63" s="107" t="s">
        <v>82</v>
      </c>
      <c r="F63" s="78">
        <v>4.5</v>
      </c>
      <c r="G63" s="124"/>
      <c r="H63" s="78"/>
      <c r="I63" s="124"/>
      <c r="J63" s="78">
        <v>4</v>
      </c>
      <c r="K63" s="132"/>
      <c r="L63" s="78"/>
      <c r="M63" s="124"/>
      <c r="N63" s="126"/>
      <c r="O63" s="27"/>
      <c r="P63" s="27"/>
      <c r="Q63" s="29"/>
      <c r="R63" s="92"/>
      <c r="S63" s="27"/>
      <c r="T63" s="27"/>
    </row>
    <row r="64" spans="1:20" ht="15.75" customHeight="1">
      <c r="A64" s="126"/>
      <c r="B64" s="125"/>
      <c r="C64" s="78" t="s">
        <v>65</v>
      </c>
      <c r="D64" s="107">
        <v>37952</v>
      </c>
      <c r="E64" s="107" t="s">
        <v>85</v>
      </c>
      <c r="F64" s="110">
        <v>3.5</v>
      </c>
      <c r="G64" s="124"/>
      <c r="H64" s="78"/>
      <c r="I64" s="124"/>
      <c r="J64" s="110">
        <v>3.5</v>
      </c>
      <c r="K64" s="132"/>
      <c r="L64" s="78"/>
      <c r="M64" s="124"/>
      <c r="N64" s="126"/>
      <c r="O64" s="27"/>
      <c r="P64" s="27"/>
      <c r="Q64" s="29"/>
      <c r="R64" s="92"/>
      <c r="S64" s="27"/>
      <c r="T64" s="27"/>
    </row>
    <row r="65" spans="1:20" ht="15.75" customHeight="1">
      <c r="A65" s="126"/>
      <c r="B65" s="125"/>
      <c r="C65" s="78" t="s">
        <v>91</v>
      </c>
      <c r="D65" s="107">
        <v>38179</v>
      </c>
      <c r="E65" s="107" t="s">
        <v>85</v>
      </c>
      <c r="F65" s="78"/>
      <c r="G65" s="124"/>
      <c r="H65" s="78">
        <v>3</v>
      </c>
      <c r="I65" s="124"/>
      <c r="J65" s="78">
        <v>2.5</v>
      </c>
      <c r="K65" s="132"/>
      <c r="L65" s="78">
        <v>1</v>
      </c>
      <c r="M65" s="124"/>
      <c r="N65" s="126"/>
      <c r="O65" s="27"/>
      <c r="P65" s="27"/>
      <c r="Q65" s="29"/>
      <c r="R65" s="92"/>
      <c r="S65" s="27"/>
      <c r="T65" s="27"/>
    </row>
    <row r="66" spans="1:20" ht="16.5" customHeight="1">
      <c r="A66" s="126"/>
      <c r="B66" s="125"/>
      <c r="C66" s="78" t="s">
        <v>94</v>
      </c>
      <c r="D66" s="107">
        <v>37449</v>
      </c>
      <c r="E66" s="107" t="s">
        <v>84</v>
      </c>
      <c r="F66" s="78"/>
      <c r="G66" s="124"/>
      <c r="H66" s="110">
        <v>3.5</v>
      </c>
      <c r="I66" s="124"/>
      <c r="J66" s="78">
        <v>2</v>
      </c>
      <c r="K66" s="132"/>
      <c r="L66" s="110">
        <v>3.5</v>
      </c>
      <c r="M66" s="124"/>
      <c r="N66" s="126"/>
      <c r="O66" s="27"/>
      <c r="P66" s="27"/>
      <c r="Q66" s="29"/>
      <c r="R66" s="92"/>
      <c r="S66" s="27"/>
      <c r="T66" s="27"/>
    </row>
    <row r="67" spans="1:20" ht="15.75" customHeight="1">
      <c r="A67" s="126"/>
      <c r="B67" s="125"/>
      <c r="C67" s="66" t="s">
        <v>110</v>
      </c>
      <c r="D67" s="122">
        <v>38005</v>
      </c>
      <c r="E67" s="107" t="s">
        <v>84</v>
      </c>
      <c r="F67" s="78"/>
      <c r="G67" s="124"/>
      <c r="H67" s="78"/>
      <c r="I67" s="124"/>
      <c r="J67" s="78">
        <v>2</v>
      </c>
      <c r="K67" s="133"/>
      <c r="L67" s="78">
        <v>4</v>
      </c>
      <c r="M67" s="124"/>
      <c r="N67" s="126"/>
      <c r="O67" s="27"/>
      <c r="P67" s="27"/>
      <c r="Q67" s="29"/>
      <c r="R67" s="92"/>
      <c r="S67" s="27"/>
      <c r="T67" s="27"/>
    </row>
    <row r="68" spans="1:20" ht="15.75" customHeight="1">
      <c r="A68" s="127">
        <v>6</v>
      </c>
      <c r="B68" s="134" t="s">
        <v>11</v>
      </c>
      <c r="C68" s="100" t="s">
        <v>25</v>
      </c>
      <c r="D68" s="101">
        <v>37741</v>
      </c>
      <c r="E68" s="101" t="s">
        <v>84</v>
      </c>
      <c r="F68" s="106">
        <v>6</v>
      </c>
      <c r="G68" s="131">
        <f>F68+F69+F70</f>
        <v>18.5</v>
      </c>
      <c r="H68" s="106">
        <v>6</v>
      </c>
      <c r="I68" s="131">
        <f>H68+H69+H70</f>
        <v>18</v>
      </c>
      <c r="J68" s="106">
        <v>6.5</v>
      </c>
      <c r="K68" s="131">
        <f>J68+J69+J70</f>
        <v>18</v>
      </c>
      <c r="L68" s="106">
        <v>6</v>
      </c>
      <c r="M68" s="134">
        <v>16.5</v>
      </c>
      <c r="N68" s="127">
        <f>G68+K68+I68+M68</f>
        <v>71</v>
      </c>
      <c r="O68" s="27"/>
      <c r="P68" s="27"/>
      <c r="Q68" s="29"/>
      <c r="R68" s="92"/>
      <c r="S68" s="27"/>
      <c r="T68" s="27"/>
    </row>
    <row r="69" spans="1:20" ht="15.75" customHeight="1">
      <c r="A69" s="128"/>
      <c r="B69" s="135"/>
      <c r="C69" s="100" t="s">
        <v>17</v>
      </c>
      <c r="D69" s="101">
        <v>37033</v>
      </c>
      <c r="E69" s="101" t="s">
        <v>82</v>
      </c>
      <c r="F69" s="104">
        <v>9</v>
      </c>
      <c r="G69" s="132"/>
      <c r="H69" s="104">
        <v>8.5</v>
      </c>
      <c r="I69" s="132"/>
      <c r="J69" s="104">
        <v>7.5</v>
      </c>
      <c r="K69" s="132"/>
      <c r="L69" s="104">
        <v>7.5</v>
      </c>
      <c r="M69" s="135"/>
      <c r="N69" s="128"/>
      <c r="O69" s="27"/>
      <c r="P69" s="27"/>
      <c r="Q69" s="29"/>
      <c r="R69" s="92"/>
      <c r="S69" s="27"/>
      <c r="T69" s="27"/>
    </row>
    <row r="70" spans="1:20" ht="16.5" customHeight="1">
      <c r="A70" s="129"/>
      <c r="B70" s="136"/>
      <c r="C70" s="100" t="s">
        <v>64</v>
      </c>
      <c r="D70" s="101">
        <v>38650</v>
      </c>
      <c r="E70" s="101" t="s">
        <v>85</v>
      </c>
      <c r="F70" s="105">
        <v>3.5</v>
      </c>
      <c r="G70" s="133"/>
      <c r="H70" s="105">
        <v>3.5</v>
      </c>
      <c r="I70" s="133"/>
      <c r="J70" s="105">
        <v>4</v>
      </c>
      <c r="K70" s="133"/>
      <c r="L70" s="105">
        <v>3</v>
      </c>
      <c r="M70" s="136"/>
      <c r="N70" s="129"/>
      <c r="O70" s="27"/>
      <c r="P70" s="27"/>
      <c r="Q70" s="29"/>
      <c r="R70" s="92"/>
      <c r="S70" s="27"/>
      <c r="T70" s="27"/>
    </row>
    <row r="71" spans="1:20" ht="15.75" customHeight="1">
      <c r="A71" s="126">
        <v>7</v>
      </c>
      <c r="B71" s="125" t="s">
        <v>8</v>
      </c>
      <c r="C71" s="78" t="s">
        <v>48</v>
      </c>
      <c r="D71" s="107">
        <v>38302</v>
      </c>
      <c r="E71" s="107" t="s">
        <v>84</v>
      </c>
      <c r="F71" s="108">
        <v>4.5</v>
      </c>
      <c r="G71" s="124">
        <f>F71+F72+F73+F74</f>
        <v>16</v>
      </c>
      <c r="H71" s="78"/>
      <c r="I71" s="124">
        <f>H72+H73+H74</f>
        <v>11.5</v>
      </c>
      <c r="J71" s="108">
        <v>5</v>
      </c>
      <c r="K71" s="124">
        <v>12.5</v>
      </c>
      <c r="L71" s="108">
        <v>6</v>
      </c>
      <c r="M71" s="125">
        <v>15.5</v>
      </c>
      <c r="N71" s="126">
        <f>G71+I71+K71+M71</f>
        <v>55.5</v>
      </c>
      <c r="O71" s="27"/>
      <c r="P71" s="27"/>
      <c r="Q71" s="29"/>
      <c r="R71" s="92"/>
      <c r="S71" s="27"/>
      <c r="T71" s="27"/>
    </row>
    <row r="72" spans="1:20" ht="15.75" customHeight="1">
      <c r="A72" s="126"/>
      <c r="B72" s="125"/>
      <c r="C72" s="78" t="s">
        <v>22</v>
      </c>
      <c r="D72" s="107">
        <v>38035</v>
      </c>
      <c r="E72" s="107" t="s">
        <v>84</v>
      </c>
      <c r="F72" s="109">
        <v>6.5</v>
      </c>
      <c r="G72" s="124"/>
      <c r="H72" s="109">
        <v>6</v>
      </c>
      <c r="I72" s="124"/>
      <c r="J72" s="109">
        <v>7.5</v>
      </c>
      <c r="K72" s="124"/>
      <c r="L72" s="109">
        <v>5</v>
      </c>
      <c r="M72" s="125"/>
      <c r="N72" s="126"/>
      <c r="O72" s="27"/>
      <c r="P72" s="27"/>
      <c r="Q72" s="29"/>
      <c r="R72" s="92"/>
      <c r="S72" s="27"/>
      <c r="T72" s="27"/>
    </row>
    <row r="73" spans="1:20" ht="15.75" customHeight="1">
      <c r="A73" s="126"/>
      <c r="B73" s="125"/>
      <c r="C73" s="78" t="s">
        <v>78</v>
      </c>
      <c r="D73" s="107">
        <v>38815</v>
      </c>
      <c r="E73" s="107" t="s">
        <v>85</v>
      </c>
      <c r="F73" s="109">
        <v>1</v>
      </c>
      <c r="G73" s="124"/>
      <c r="H73" s="109">
        <v>1</v>
      </c>
      <c r="I73" s="124"/>
      <c r="J73" s="78"/>
      <c r="K73" s="124"/>
      <c r="L73" s="78"/>
      <c r="M73" s="125"/>
      <c r="N73" s="126"/>
      <c r="O73" s="27"/>
      <c r="P73" s="27"/>
      <c r="Q73" s="29"/>
      <c r="R73" s="92"/>
      <c r="S73" s="27"/>
      <c r="T73" s="27"/>
    </row>
    <row r="74" spans="1:20" ht="15.75" customHeight="1">
      <c r="A74" s="126"/>
      <c r="B74" s="125"/>
      <c r="C74" s="78" t="s">
        <v>53</v>
      </c>
      <c r="D74" s="107">
        <v>38202</v>
      </c>
      <c r="E74" s="107" t="s">
        <v>85</v>
      </c>
      <c r="F74" s="110">
        <v>4</v>
      </c>
      <c r="G74" s="124"/>
      <c r="H74" s="110">
        <v>4.5</v>
      </c>
      <c r="I74" s="124"/>
      <c r="J74" s="78"/>
      <c r="K74" s="124"/>
      <c r="L74" s="110">
        <v>4.5</v>
      </c>
      <c r="M74" s="125"/>
      <c r="N74" s="126"/>
      <c r="O74" s="27"/>
      <c r="P74" s="27"/>
      <c r="Q74" s="29"/>
      <c r="R74" s="92"/>
      <c r="S74" s="27"/>
      <c r="T74" s="27"/>
    </row>
    <row r="75" spans="1:20" ht="15.75" customHeight="1">
      <c r="A75" s="73">
        <v>8</v>
      </c>
      <c r="B75" s="78" t="s">
        <v>7</v>
      </c>
      <c r="C75" s="78" t="s">
        <v>38</v>
      </c>
      <c r="D75" s="107">
        <v>37645</v>
      </c>
      <c r="E75" s="107" t="s">
        <v>84</v>
      </c>
      <c r="F75" s="108">
        <v>5</v>
      </c>
      <c r="G75" s="75">
        <v>5</v>
      </c>
      <c r="H75" s="108">
        <v>5.5</v>
      </c>
      <c r="I75" s="75">
        <v>5.5</v>
      </c>
      <c r="J75" s="108">
        <v>5</v>
      </c>
      <c r="K75" s="75">
        <v>5.5</v>
      </c>
      <c r="L75" s="108">
        <v>5.5</v>
      </c>
      <c r="M75" s="78">
        <v>5.5</v>
      </c>
      <c r="N75" s="73">
        <f>G75+I75+K75+M75</f>
        <v>21.5</v>
      </c>
      <c r="O75" s="27"/>
      <c r="P75" s="27"/>
      <c r="Q75" s="29"/>
      <c r="R75" s="92"/>
      <c r="S75" s="27"/>
      <c r="T75" s="27"/>
    </row>
    <row r="76" spans="1:20" ht="15.75" customHeight="1">
      <c r="A76" s="126">
        <v>9</v>
      </c>
      <c r="B76" s="125" t="s">
        <v>90</v>
      </c>
      <c r="C76" s="78" t="s">
        <v>89</v>
      </c>
      <c r="D76" s="107">
        <v>37524</v>
      </c>
      <c r="E76" s="107" t="s">
        <v>82</v>
      </c>
      <c r="F76" s="78"/>
      <c r="G76" s="125"/>
      <c r="H76" s="109">
        <v>6</v>
      </c>
      <c r="I76" s="124">
        <v>6</v>
      </c>
      <c r="J76" s="123">
        <v>5.5</v>
      </c>
      <c r="K76" s="124">
        <f>J76+J77</f>
        <v>9.5</v>
      </c>
      <c r="L76" s="109">
        <v>5.5</v>
      </c>
      <c r="M76" s="125">
        <v>5.5</v>
      </c>
      <c r="N76" s="126">
        <f>G76+I76+K76+M76</f>
        <v>21</v>
      </c>
      <c r="O76" s="27"/>
      <c r="P76" s="27"/>
      <c r="Q76" s="29"/>
      <c r="R76" s="92"/>
      <c r="S76" s="27"/>
      <c r="T76" s="27"/>
    </row>
    <row r="77" spans="1:20" ht="15.75" customHeight="1">
      <c r="A77" s="126"/>
      <c r="B77" s="125"/>
      <c r="C77" s="78" t="s">
        <v>112</v>
      </c>
      <c r="D77" s="122">
        <v>37843</v>
      </c>
      <c r="E77" s="107" t="s">
        <v>84</v>
      </c>
      <c r="F77" s="78"/>
      <c r="G77" s="125"/>
      <c r="H77" s="78"/>
      <c r="I77" s="124"/>
      <c r="J77" s="123">
        <v>4</v>
      </c>
      <c r="K77" s="124"/>
      <c r="L77" s="78"/>
      <c r="M77" s="125"/>
      <c r="N77" s="126"/>
      <c r="O77" s="27"/>
      <c r="P77" s="27"/>
      <c r="Q77" s="29"/>
      <c r="R77" s="92"/>
      <c r="S77" s="27"/>
      <c r="T77" s="27"/>
    </row>
    <row r="78" spans="1:20">
      <c r="A78" s="73">
        <v>10</v>
      </c>
      <c r="B78" s="78" t="s">
        <v>81</v>
      </c>
      <c r="C78" s="78" t="s">
        <v>51</v>
      </c>
      <c r="D78" s="107">
        <v>36981</v>
      </c>
      <c r="E78" s="107" t="s">
        <v>82</v>
      </c>
      <c r="F78" s="109">
        <v>4.5</v>
      </c>
      <c r="G78" s="75">
        <v>4.5</v>
      </c>
      <c r="H78" s="109">
        <v>4</v>
      </c>
      <c r="I78" s="75">
        <v>4</v>
      </c>
      <c r="J78" s="109">
        <v>3</v>
      </c>
      <c r="K78" s="75">
        <v>3</v>
      </c>
      <c r="L78" s="109">
        <v>4.5</v>
      </c>
      <c r="M78" s="78">
        <v>4.5</v>
      </c>
      <c r="N78" s="73">
        <f>G78+I78+K78+M78</f>
        <v>16</v>
      </c>
      <c r="O78" s="27"/>
      <c r="P78" s="27"/>
      <c r="Q78" s="29"/>
      <c r="R78" s="92"/>
      <c r="S78" s="27"/>
      <c r="T78" s="27"/>
    </row>
    <row r="79" spans="1:20">
      <c r="A79" s="73">
        <v>11</v>
      </c>
      <c r="B79" s="78" t="s">
        <v>2</v>
      </c>
      <c r="C79" s="78" t="s">
        <v>18</v>
      </c>
      <c r="D79" s="107">
        <v>37559</v>
      </c>
      <c r="E79" s="107" t="s">
        <v>82</v>
      </c>
      <c r="F79" s="109">
        <v>7</v>
      </c>
      <c r="G79" s="75">
        <v>7</v>
      </c>
      <c r="H79" s="78"/>
      <c r="I79" s="78"/>
      <c r="J79" s="78"/>
      <c r="K79" s="78"/>
      <c r="L79" s="109">
        <v>5.5</v>
      </c>
      <c r="M79" s="78"/>
      <c r="N79" s="73">
        <v>12.5</v>
      </c>
      <c r="O79" s="27"/>
      <c r="P79" s="27"/>
      <c r="Q79" s="29"/>
      <c r="R79" s="92"/>
      <c r="S79" s="27"/>
      <c r="T79" s="27"/>
    </row>
    <row r="80" spans="1:20">
      <c r="A80" s="73">
        <v>12</v>
      </c>
      <c r="B80" s="78" t="s">
        <v>6</v>
      </c>
      <c r="C80" s="78" t="s">
        <v>27</v>
      </c>
      <c r="D80" s="107">
        <v>36737</v>
      </c>
      <c r="E80" s="107" t="s">
        <v>82</v>
      </c>
      <c r="F80" s="109">
        <v>6</v>
      </c>
      <c r="G80" s="75">
        <v>6</v>
      </c>
      <c r="H80" s="78"/>
      <c r="I80" s="78"/>
      <c r="J80" s="78"/>
      <c r="K80" s="78"/>
      <c r="L80" s="78">
        <v>5.5</v>
      </c>
      <c r="M80" s="78"/>
      <c r="N80" s="73">
        <f t="shared" ref="N80" si="0">G80+I80</f>
        <v>6</v>
      </c>
      <c r="O80" s="27"/>
      <c r="P80" s="27"/>
      <c r="Q80" s="29"/>
      <c r="R80" s="92"/>
      <c r="S80" s="27"/>
      <c r="T80" s="27"/>
    </row>
    <row r="81" spans="1:20" ht="15.75">
      <c r="A81" s="93"/>
      <c r="F81" s="93"/>
      <c r="G81" s="93"/>
      <c r="H81" s="93"/>
      <c r="I81" s="93"/>
      <c r="J81" s="93"/>
      <c r="O81" s="27"/>
      <c r="P81" s="27"/>
      <c r="Q81" s="29"/>
      <c r="R81" s="92"/>
      <c r="S81" s="27"/>
      <c r="T81" s="27"/>
    </row>
    <row r="82" spans="1:20" ht="15.75">
      <c r="A82" s="93"/>
      <c r="F82" s="93"/>
      <c r="G82" s="93"/>
      <c r="H82" s="93"/>
      <c r="I82" s="93"/>
      <c r="J82" s="93"/>
      <c r="O82" s="27"/>
      <c r="P82" s="27"/>
      <c r="Q82" s="29"/>
      <c r="R82" s="92"/>
      <c r="S82" s="27"/>
      <c r="T82" s="27"/>
    </row>
    <row r="83" spans="1:20" ht="15.75">
      <c r="A83" s="93"/>
      <c r="F83" s="93"/>
      <c r="G83" s="93"/>
      <c r="H83" s="93"/>
      <c r="I83" s="93"/>
      <c r="J83" s="93"/>
      <c r="O83" s="27"/>
      <c r="P83" s="27"/>
      <c r="Q83" s="29"/>
      <c r="R83" s="92"/>
      <c r="S83" s="27"/>
      <c r="T83" s="27"/>
    </row>
    <row r="84" spans="1:20" ht="15.75">
      <c r="A84" s="93"/>
      <c r="F84" s="93"/>
      <c r="G84" s="93"/>
      <c r="H84" s="93"/>
      <c r="I84" s="93"/>
      <c r="J84" s="93"/>
      <c r="O84" s="27"/>
      <c r="P84" s="27"/>
      <c r="Q84" s="29"/>
      <c r="R84" s="92"/>
      <c r="S84" s="27"/>
      <c r="T84" s="27"/>
    </row>
    <row r="85" spans="1:20" ht="15.75">
      <c r="A85" s="93"/>
      <c r="F85" s="93"/>
      <c r="G85" s="93"/>
      <c r="H85" s="93"/>
      <c r="I85" s="93"/>
      <c r="J85" s="93"/>
      <c r="O85" s="27"/>
      <c r="P85" s="27"/>
      <c r="Q85" s="29"/>
      <c r="R85" s="92"/>
      <c r="S85" s="27"/>
      <c r="T85" s="27"/>
    </row>
    <row r="86" spans="1:20" ht="15.75">
      <c r="A86" s="93"/>
      <c r="F86" s="93"/>
      <c r="G86" s="93"/>
      <c r="H86" s="93"/>
      <c r="I86" s="93"/>
      <c r="J86" s="93"/>
      <c r="O86" s="27"/>
      <c r="P86" s="27"/>
      <c r="Q86" s="29"/>
      <c r="R86" s="92"/>
      <c r="S86" s="27"/>
      <c r="T86" s="27"/>
    </row>
    <row r="87" spans="1:20" ht="15.75">
      <c r="A87" s="93"/>
      <c r="F87" s="93"/>
      <c r="G87" s="93"/>
      <c r="H87" s="93"/>
      <c r="I87" s="93"/>
      <c r="J87" s="93"/>
      <c r="O87" s="27"/>
      <c r="P87" s="27"/>
      <c r="Q87" s="29"/>
      <c r="R87" s="92"/>
      <c r="S87" s="27"/>
      <c r="T87" s="27"/>
    </row>
    <row r="88" spans="1:20" ht="15.75">
      <c r="A88" s="93"/>
      <c r="F88" s="93"/>
      <c r="G88" s="93"/>
      <c r="H88" s="93"/>
      <c r="I88" s="93"/>
      <c r="J88" s="93"/>
      <c r="O88" s="27"/>
      <c r="P88" s="27"/>
      <c r="Q88" s="29"/>
      <c r="R88" s="92"/>
      <c r="S88" s="27"/>
      <c r="T88" s="27"/>
    </row>
    <row r="89" spans="1:20" ht="21" customHeight="1">
      <c r="A89" s="93"/>
      <c r="F89" s="93"/>
      <c r="G89" s="93"/>
      <c r="H89" s="93"/>
      <c r="I89" s="93"/>
      <c r="J89" s="93"/>
      <c r="O89" s="27"/>
      <c r="P89" s="27"/>
      <c r="Q89" s="29"/>
      <c r="R89" s="92"/>
      <c r="S89" s="27"/>
      <c r="T89" s="27"/>
    </row>
    <row r="90" spans="1:20" ht="21" customHeight="1">
      <c r="A90" s="93"/>
      <c r="F90" s="93"/>
      <c r="G90" s="93"/>
      <c r="H90" s="93"/>
      <c r="I90" s="93"/>
      <c r="J90" s="93"/>
      <c r="O90" s="27"/>
      <c r="P90" s="27"/>
      <c r="Q90" s="29"/>
      <c r="R90" s="92"/>
      <c r="S90" s="27"/>
      <c r="T90" s="27"/>
    </row>
    <row r="91" spans="1:20" ht="15.75">
      <c r="A91" s="93"/>
      <c r="F91" s="93"/>
      <c r="G91" s="93"/>
      <c r="H91" s="93"/>
      <c r="I91" s="93"/>
      <c r="J91" s="93"/>
      <c r="O91" s="27"/>
      <c r="P91" s="27"/>
      <c r="Q91" s="29"/>
      <c r="R91" s="92"/>
      <c r="S91" s="27"/>
      <c r="T91" s="27"/>
    </row>
    <row r="92" spans="1:20" ht="15.75">
      <c r="A92" s="93"/>
      <c r="F92" s="93"/>
      <c r="G92" s="93"/>
      <c r="H92" s="93"/>
      <c r="I92" s="93"/>
      <c r="J92" s="93"/>
      <c r="O92" s="27"/>
      <c r="P92" s="27"/>
      <c r="Q92" s="29"/>
      <c r="R92" s="92"/>
      <c r="S92" s="27"/>
      <c r="T92" s="27"/>
    </row>
    <row r="93" spans="1:20" ht="15.75">
      <c r="A93" s="93"/>
      <c r="F93" s="93"/>
      <c r="G93" s="93"/>
      <c r="H93" s="93"/>
      <c r="I93" s="93"/>
      <c r="J93" s="93"/>
      <c r="O93" s="27"/>
      <c r="P93" s="27"/>
      <c r="Q93" s="29"/>
      <c r="R93" s="92"/>
      <c r="S93" s="27"/>
      <c r="T93" s="27"/>
    </row>
    <row r="94" spans="1:20" ht="15.75">
      <c r="A94" s="93"/>
      <c r="F94" s="93"/>
      <c r="G94" s="93"/>
      <c r="H94" s="93"/>
      <c r="I94" s="93"/>
      <c r="J94" s="93"/>
      <c r="O94" s="27"/>
      <c r="P94" s="27"/>
      <c r="Q94" s="29"/>
      <c r="R94" s="92"/>
      <c r="S94" s="27"/>
      <c r="T94" s="27"/>
    </row>
    <row r="95" spans="1:20" ht="15.75">
      <c r="A95" s="93"/>
      <c r="F95" s="93"/>
      <c r="G95" s="93"/>
      <c r="H95" s="93"/>
      <c r="I95" s="93"/>
      <c r="J95" s="93"/>
      <c r="O95" s="27"/>
      <c r="P95" s="27"/>
      <c r="Q95" s="29"/>
      <c r="R95" s="92"/>
      <c r="S95" s="27"/>
      <c r="T95" s="27"/>
    </row>
    <row r="96" spans="1:20" ht="15.75">
      <c r="A96" s="93"/>
      <c r="F96" s="93"/>
      <c r="G96" s="93"/>
      <c r="H96" s="93"/>
      <c r="I96" s="93"/>
      <c r="J96" s="93"/>
      <c r="O96" s="27"/>
      <c r="P96" s="27"/>
      <c r="Q96" s="29"/>
      <c r="R96" s="92"/>
      <c r="S96" s="27"/>
      <c r="T96" s="27"/>
    </row>
    <row r="97" spans="1:22" ht="15.75">
      <c r="A97" s="93"/>
      <c r="F97" s="93"/>
      <c r="G97" s="93"/>
      <c r="H97" s="93"/>
      <c r="I97" s="93"/>
      <c r="J97" s="93"/>
      <c r="O97" s="27"/>
      <c r="P97" s="27"/>
      <c r="Q97" s="29"/>
      <c r="R97" s="92"/>
      <c r="S97" s="27"/>
      <c r="T97" s="27"/>
    </row>
    <row r="98" spans="1:22" ht="15.75">
      <c r="A98" s="93"/>
      <c r="F98" s="93"/>
      <c r="G98" s="93"/>
      <c r="H98" s="93"/>
      <c r="I98" s="93"/>
      <c r="J98" s="93"/>
      <c r="O98" s="27"/>
      <c r="P98" s="27"/>
      <c r="Q98" s="29"/>
      <c r="R98" s="92"/>
      <c r="S98" s="27"/>
      <c r="T98" s="27"/>
    </row>
    <row r="99" spans="1:22" ht="15.75">
      <c r="A99" s="93"/>
      <c r="F99" s="93"/>
      <c r="G99" s="93"/>
      <c r="H99" s="93"/>
      <c r="I99" s="93"/>
      <c r="J99" s="93"/>
      <c r="O99" s="27"/>
      <c r="P99" s="27"/>
      <c r="Q99" s="29"/>
      <c r="R99" s="92"/>
      <c r="S99" s="27"/>
      <c r="T99" s="27"/>
    </row>
    <row r="100" spans="1:22" ht="15.75">
      <c r="A100" s="93"/>
      <c r="F100" s="93"/>
      <c r="G100" s="93"/>
      <c r="H100" s="93"/>
      <c r="I100" s="93"/>
      <c r="J100" s="93"/>
      <c r="O100" s="27"/>
      <c r="P100" s="27"/>
      <c r="Q100" s="29"/>
      <c r="R100" s="92"/>
      <c r="S100" s="27"/>
      <c r="T100" s="27"/>
    </row>
    <row r="101" spans="1:22" ht="15.75">
      <c r="A101" s="93"/>
      <c r="F101" s="93"/>
      <c r="G101" s="93"/>
      <c r="H101" s="93"/>
      <c r="I101" s="93"/>
      <c r="J101" s="93"/>
      <c r="O101" s="27"/>
      <c r="P101" s="29"/>
      <c r="Q101" s="29"/>
      <c r="R101" s="92"/>
      <c r="S101" s="27"/>
      <c r="T101" s="27"/>
    </row>
    <row r="102" spans="1:22">
      <c r="B102" s="27"/>
      <c r="C102" s="27"/>
      <c r="D102" s="27"/>
      <c r="E102" s="94"/>
      <c r="F102" s="95"/>
      <c r="G102" s="27"/>
      <c r="H102" s="27"/>
      <c r="I102" s="27"/>
      <c r="J102" s="27"/>
      <c r="K102" s="27"/>
      <c r="L102" s="27"/>
      <c r="M102" s="27"/>
      <c r="N102" s="27"/>
      <c r="O102" s="96"/>
      <c r="P102" s="29"/>
      <c r="Q102" s="29"/>
      <c r="R102" s="29"/>
      <c r="S102" s="92"/>
      <c r="T102" s="27"/>
      <c r="V102" s="27"/>
    </row>
    <row r="103" spans="1:22">
      <c r="B103" s="27"/>
      <c r="C103" s="27"/>
      <c r="D103" s="27"/>
      <c r="E103" s="94"/>
      <c r="F103" s="95"/>
      <c r="G103" s="27"/>
      <c r="H103" s="27"/>
      <c r="I103" s="27"/>
      <c r="J103" s="27"/>
      <c r="K103" s="27"/>
      <c r="L103" s="27"/>
      <c r="M103" s="27"/>
      <c r="N103" s="27"/>
      <c r="O103" s="96"/>
      <c r="P103" s="29"/>
      <c r="Q103" s="29"/>
      <c r="R103" s="29"/>
      <c r="S103" s="92"/>
      <c r="T103" s="27"/>
      <c r="V103" s="27"/>
    </row>
    <row r="104" spans="1:22">
      <c r="B104" s="27"/>
      <c r="C104" s="27"/>
      <c r="D104" s="27"/>
      <c r="E104" s="94"/>
      <c r="F104" s="95"/>
      <c r="G104" s="27"/>
      <c r="H104" s="27"/>
      <c r="I104" s="27"/>
      <c r="J104" s="27"/>
      <c r="K104" s="27"/>
      <c r="L104" s="27"/>
      <c r="M104" s="27"/>
      <c r="N104" s="27"/>
      <c r="O104" s="96"/>
      <c r="P104" s="29"/>
      <c r="Q104" s="29"/>
      <c r="R104" s="29"/>
      <c r="S104" s="92"/>
      <c r="T104" s="27"/>
      <c r="V104" s="27"/>
    </row>
    <row r="105" spans="1:22">
      <c r="B105" s="27"/>
      <c r="C105" s="27"/>
      <c r="D105" s="27"/>
      <c r="E105" s="94"/>
      <c r="F105" s="95"/>
      <c r="G105" s="92"/>
      <c r="H105" s="92"/>
      <c r="I105" s="92"/>
      <c r="J105" s="92"/>
      <c r="K105" s="27"/>
      <c r="L105" s="27"/>
      <c r="M105" s="27"/>
      <c r="N105" s="27"/>
      <c r="P105" s="27"/>
      <c r="Q105" s="92"/>
      <c r="R105" s="27"/>
      <c r="S105" s="92"/>
      <c r="T105" s="27"/>
      <c r="V105" s="27"/>
    </row>
    <row r="106" spans="1:22">
      <c r="B106" s="27"/>
      <c r="C106" s="27"/>
      <c r="D106" s="27"/>
      <c r="E106" s="94"/>
      <c r="F106" s="95"/>
      <c r="G106" s="92"/>
      <c r="H106" s="92"/>
      <c r="I106" s="92"/>
      <c r="J106" s="92"/>
      <c r="K106" s="27"/>
      <c r="L106" s="27"/>
      <c r="M106" s="27"/>
      <c r="N106" s="27"/>
      <c r="P106" s="27"/>
      <c r="Q106" s="92"/>
      <c r="R106" s="27"/>
      <c r="S106" s="92"/>
      <c r="T106" s="27"/>
      <c r="V106" s="27"/>
    </row>
    <row r="107" spans="1:22">
      <c r="B107" s="27"/>
      <c r="C107" s="27"/>
      <c r="D107" s="27"/>
      <c r="E107" s="94"/>
      <c r="F107" s="95"/>
      <c r="G107" s="92"/>
      <c r="H107" s="92"/>
      <c r="I107" s="92"/>
      <c r="J107" s="92"/>
      <c r="K107" s="27"/>
      <c r="L107" s="27"/>
      <c r="M107" s="27"/>
      <c r="N107" s="27"/>
      <c r="P107" s="27"/>
      <c r="Q107" s="92"/>
      <c r="R107" s="27"/>
      <c r="S107" s="92"/>
      <c r="T107" s="27"/>
      <c r="V107" s="27"/>
    </row>
    <row r="108" spans="1:22">
      <c r="B108" s="27"/>
      <c r="C108" s="27"/>
      <c r="D108" s="27"/>
      <c r="E108" s="94"/>
      <c r="F108" s="95"/>
      <c r="G108" s="92"/>
      <c r="H108" s="92"/>
      <c r="I108" s="92"/>
      <c r="J108" s="92"/>
      <c r="K108" s="27"/>
      <c r="L108" s="27"/>
      <c r="M108" s="27"/>
      <c r="N108" s="27"/>
      <c r="P108" s="27"/>
      <c r="Q108" s="92"/>
      <c r="R108" s="27"/>
      <c r="S108" s="92"/>
      <c r="T108" s="27"/>
      <c r="V108" s="27"/>
    </row>
    <row r="109" spans="1:22">
      <c r="B109" s="27"/>
      <c r="C109" s="27"/>
      <c r="D109" s="27"/>
      <c r="E109" s="94"/>
      <c r="F109" s="95"/>
      <c r="G109" s="92"/>
      <c r="H109" s="92"/>
      <c r="I109" s="92"/>
      <c r="J109" s="92"/>
      <c r="K109" s="27"/>
      <c r="L109" s="27"/>
      <c r="M109" s="27"/>
      <c r="N109" s="27"/>
      <c r="P109" s="27"/>
      <c r="Q109" s="92"/>
      <c r="R109" s="27"/>
      <c r="S109" s="92"/>
      <c r="T109" s="27"/>
      <c r="V109" s="27"/>
    </row>
    <row r="110" spans="1:22">
      <c r="B110" s="27"/>
      <c r="C110" s="27"/>
      <c r="D110" s="27"/>
      <c r="E110" s="94"/>
      <c r="F110" s="95"/>
      <c r="G110" s="92"/>
      <c r="H110" s="92"/>
      <c r="I110" s="92"/>
      <c r="J110" s="92"/>
      <c r="K110" s="27"/>
      <c r="L110" s="27"/>
      <c r="M110" s="27"/>
      <c r="N110" s="27"/>
      <c r="P110" s="27"/>
      <c r="Q110" s="92"/>
      <c r="R110" s="27"/>
      <c r="S110" s="92"/>
      <c r="T110" s="27"/>
      <c r="V110" s="27"/>
    </row>
  </sheetData>
  <sortState ref="A5:N78">
    <sortCondition ref="B3:B72"/>
  </sortState>
  <mergeCells count="63">
    <mergeCell ref="A1:N1"/>
    <mergeCell ref="A2:N2"/>
    <mergeCell ref="A3:N3"/>
    <mergeCell ref="M76:M77"/>
    <mergeCell ref="B49:B67"/>
    <mergeCell ref="B36:B48"/>
    <mergeCell ref="B68:B70"/>
    <mergeCell ref="B26:B35"/>
    <mergeCell ref="B71:B74"/>
    <mergeCell ref="G49:G67"/>
    <mergeCell ref="I49:I67"/>
    <mergeCell ref="K49:K67"/>
    <mergeCell ref="M49:M67"/>
    <mergeCell ref="N76:N77"/>
    <mergeCell ref="N49:N67"/>
    <mergeCell ref="N36:N48"/>
    <mergeCell ref="N68:N70"/>
    <mergeCell ref="N26:N35"/>
    <mergeCell ref="N71:N74"/>
    <mergeCell ref="N6:N14"/>
    <mergeCell ref="N15:N25"/>
    <mergeCell ref="M15:M25"/>
    <mergeCell ref="K15:K25"/>
    <mergeCell ref="K6:K14"/>
    <mergeCell ref="M6:M14"/>
    <mergeCell ref="L5:M5"/>
    <mergeCell ref="F5:G5"/>
    <mergeCell ref="G76:G77"/>
    <mergeCell ref="A49:A67"/>
    <mergeCell ref="K71:K74"/>
    <mergeCell ref="M71:M74"/>
    <mergeCell ref="K26:K35"/>
    <mergeCell ref="M26:M35"/>
    <mergeCell ref="G36:G48"/>
    <mergeCell ref="G68:G70"/>
    <mergeCell ref="G26:G35"/>
    <mergeCell ref="K68:K70"/>
    <mergeCell ref="M68:M70"/>
    <mergeCell ref="K36:K48"/>
    <mergeCell ref="M36:M48"/>
    <mergeCell ref="G71:G74"/>
    <mergeCell ref="I71:I74"/>
    <mergeCell ref="H5:I5"/>
    <mergeCell ref="J5:K5"/>
    <mergeCell ref="I36:I48"/>
    <mergeCell ref="I68:I70"/>
    <mergeCell ref="I26:I35"/>
    <mergeCell ref="I6:I14"/>
    <mergeCell ref="I15:I25"/>
    <mergeCell ref="I76:I77"/>
    <mergeCell ref="K76:K77"/>
    <mergeCell ref="B6:B14"/>
    <mergeCell ref="B76:B77"/>
    <mergeCell ref="A15:A25"/>
    <mergeCell ref="A36:A48"/>
    <mergeCell ref="A68:A70"/>
    <mergeCell ref="A26:A35"/>
    <mergeCell ref="A6:A14"/>
    <mergeCell ref="G6:G14"/>
    <mergeCell ref="G15:G25"/>
    <mergeCell ref="A71:A74"/>
    <mergeCell ref="A76:A77"/>
    <mergeCell ref="B15:B25"/>
  </mergeCells>
  <phoneticPr fontId="0" type="noConversion"/>
  <conditionalFormatting sqref="Q95:Q101 Q83 R102:R104 Q75:Q78 Q63 S5:S48 Q5:Q49 P102:P104 K102:N1048576 J78:M78 M71 J71:J72 K71 L71:L72 J63 J49:K49 L44 L47 J47 J44 L31:L33 J31:J33 J19:J25 L8 J8 L19:L25 J5:L5 D13">
    <cfRule type="cellIs" dxfId="7" priority="52" stopIfTrue="1" operator="equal">
      <formula>100</formula>
    </cfRule>
  </conditionalFormatting>
  <conditionalFormatting sqref="Q83 S83:T83 Q95:Q101 S95:T101 Q75:Q78 S75:T78 Q63 S63:T63 Q49 S49:T49 U49:W101 R49:R101 A79 B102:X104 H76:H77 C76:F77 G76 I76 K76 B76 A76:A77 L76:L77 J76:J77 M76:N76 A73 P66:P101 G68 G71 I68 I71 M68:N68 M71:N71 K68 K71 A68:B68 C6:F74 A75:N75 M49:N49 A49:B49 G49 I49:K49 G36 I36 K36 M36:N36 A36:B36 A38 A40 A43 A45 A47 I26 M26:N26 B26 K26 A27 A29:A30 A32 A34 I15 B15 K15 A16 A18 A20 A22 A24 M15:N15 A10 A12:A13 A8 O5:P48 G6 I6 K6 M6:N6 A6:B6 B5:L5 N5 G15:G26 L6:L74 H6:H74 J6:J74 A71:B71 B78:N80">
    <cfRule type="expression" dxfId="6" priority="41">
      <formula>"E=""CH 1-3"""</formula>
    </cfRule>
  </conditionalFormatting>
  <dataValidations count="2">
    <dataValidation type="list" allowBlank="1" showInputMessage="1" showErrorMessage="1" sqref="E6:E80">
      <formula1>$B$118:$B$121</formula1>
    </dataValidation>
    <dataValidation type="list" allowBlank="1" showInputMessage="1" showErrorMessage="1" sqref="F102:F104">
      <formula1>$B$106:$B$109</formula1>
    </dataValidation>
  </dataValidations>
  <pageMargins left="0.75" right="0.75" top="0.35" bottom="0.51" header="0.35" footer="0.5"/>
  <pageSetup paperSize="9" scale="72" fitToHeight="0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topLeftCell="A16" zoomScale="85" zoomScaleNormal="85" workbookViewId="0">
      <selection activeCell="J23" sqref="J23"/>
    </sheetView>
  </sheetViews>
  <sheetFormatPr defaultRowHeight="15.75"/>
  <cols>
    <col min="1" max="1" width="8.28515625" style="39" customWidth="1"/>
    <col min="2" max="2" width="28.140625" style="39" customWidth="1"/>
    <col min="3" max="3" width="29.28515625" style="42" bestFit="1" customWidth="1"/>
    <col min="4" max="4" width="13.85546875" style="42" customWidth="1"/>
    <col min="5" max="5" width="6.7109375" style="42" customWidth="1"/>
    <col min="6" max="8" width="6.7109375" style="39" customWidth="1"/>
    <col min="9" max="16384" width="9.140625" style="39"/>
  </cols>
  <sheetData>
    <row r="1" spans="1:13" ht="18.75">
      <c r="A1" s="140" t="s">
        <v>101</v>
      </c>
      <c r="B1" s="140"/>
      <c r="C1" s="140"/>
      <c r="D1" s="140"/>
      <c r="E1" s="140"/>
      <c r="F1" s="140"/>
      <c r="G1" s="140"/>
      <c r="H1" s="140"/>
      <c r="I1" s="140"/>
    </row>
    <row r="2" spans="1:13">
      <c r="A2" s="141" t="s">
        <v>102</v>
      </c>
      <c r="B2" s="141"/>
      <c r="C2" s="141"/>
      <c r="D2" s="141"/>
      <c r="E2" s="141"/>
      <c r="F2" s="141"/>
      <c r="G2" s="141"/>
      <c r="H2" s="141"/>
      <c r="I2" s="141"/>
    </row>
    <row r="3" spans="1:13">
      <c r="A3" s="141" t="s">
        <v>103</v>
      </c>
      <c r="B3" s="141"/>
      <c r="C3" s="141"/>
      <c r="D3" s="141"/>
      <c r="E3" s="141"/>
      <c r="F3" s="141"/>
      <c r="G3" s="141"/>
      <c r="H3" s="141"/>
      <c r="I3" s="141"/>
      <c r="M3" s="69"/>
    </row>
    <row r="4" spans="1:13">
      <c r="A4" s="72"/>
      <c r="B4" s="72"/>
      <c r="C4" s="72"/>
      <c r="D4" s="72"/>
      <c r="E4" s="72"/>
      <c r="F4" s="72"/>
      <c r="G4" s="72"/>
      <c r="H4" s="72"/>
      <c r="I4" s="72"/>
      <c r="M4" s="69"/>
    </row>
    <row r="5" spans="1:13">
      <c r="A5" s="72"/>
      <c r="B5" s="72"/>
      <c r="C5" s="72"/>
      <c r="D5" s="72"/>
      <c r="E5" s="72"/>
      <c r="F5" s="72"/>
      <c r="G5" s="72"/>
      <c r="H5" s="72"/>
      <c r="I5" s="72"/>
      <c r="M5" s="69"/>
    </row>
    <row r="6" spans="1:13">
      <c r="A6" s="44"/>
      <c r="B6" s="44"/>
      <c r="C6" s="44"/>
      <c r="D6" s="44"/>
    </row>
    <row r="7" spans="1:13">
      <c r="A7" s="130" t="s">
        <v>100</v>
      </c>
      <c r="B7" s="130" t="s">
        <v>0</v>
      </c>
      <c r="C7" s="130" t="s">
        <v>9</v>
      </c>
      <c r="D7" s="130" t="s">
        <v>1</v>
      </c>
      <c r="E7" s="130" t="s">
        <v>115</v>
      </c>
      <c r="F7" s="130"/>
      <c r="G7" s="130"/>
      <c r="H7" s="130"/>
      <c r="I7" s="130" t="s">
        <v>99</v>
      </c>
    </row>
    <row r="8" spans="1:13" s="40" customFormat="1">
      <c r="A8" s="130"/>
      <c r="B8" s="130"/>
      <c r="C8" s="130"/>
      <c r="D8" s="130"/>
      <c r="E8" s="79" t="s">
        <v>95</v>
      </c>
      <c r="F8" s="79" t="s">
        <v>96</v>
      </c>
      <c r="G8" s="79" t="s">
        <v>97</v>
      </c>
      <c r="H8" s="79" t="s">
        <v>98</v>
      </c>
      <c r="I8" s="130"/>
    </row>
    <row r="9" spans="1:13" s="41" customFormat="1">
      <c r="A9" s="89">
        <v>1</v>
      </c>
      <c r="B9" s="53" t="s">
        <v>17</v>
      </c>
      <c r="C9" s="76" t="s">
        <v>11</v>
      </c>
      <c r="D9" s="34">
        <v>37033</v>
      </c>
      <c r="E9" s="76">
        <v>9</v>
      </c>
      <c r="F9" s="76">
        <v>8.5</v>
      </c>
      <c r="G9" s="76">
        <v>7.5</v>
      </c>
      <c r="H9" s="76">
        <v>7.5</v>
      </c>
      <c r="I9" s="76">
        <f t="shared" ref="I9:I31" si="0">+E9+F9+G9+H9</f>
        <v>32.5</v>
      </c>
    </row>
    <row r="10" spans="1:13">
      <c r="A10" s="68">
        <v>2</v>
      </c>
      <c r="B10" s="53" t="s">
        <v>21</v>
      </c>
      <c r="C10" s="76" t="s">
        <v>79</v>
      </c>
      <c r="D10" s="34">
        <v>36919</v>
      </c>
      <c r="E10" s="76">
        <v>6.5</v>
      </c>
      <c r="F10" s="76">
        <v>7</v>
      </c>
      <c r="G10" s="76">
        <v>6.5</v>
      </c>
      <c r="H10" s="76">
        <v>9</v>
      </c>
      <c r="I10" s="76">
        <f t="shared" si="0"/>
        <v>29</v>
      </c>
    </row>
    <row r="11" spans="1:13">
      <c r="A11" s="89">
        <v>3</v>
      </c>
      <c r="B11" s="53" t="s">
        <v>19</v>
      </c>
      <c r="C11" s="76" t="s">
        <v>5</v>
      </c>
      <c r="D11" s="34">
        <v>37181</v>
      </c>
      <c r="E11" s="76">
        <v>7</v>
      </c>
      <c r="F11" s="76">
        <v>5.5</v>
      </c>
      <c r="G11" s="76">
        <v>5.5</v>
      </c>
      <c r="H11" s="76">
        <v>6.5</v>
      </c>
      <c r="I11" s="76">
        <f t="shared" si="0"/>
        <v>24.5</v>
      </c>
    </row>
    <row r="12" spans="1:13">
      <c r="A12" s="68">
        <v>4</v>
      </c>
      <c r="B12" s="53" t="s">
        <v>26</v>
      </c>
      <c r="C12" s="76" t="s">
        <v>4</v>
      </c>
      <c r="D12" s="34">
        <v>37378</v>
      </c>
      <c r="E12" s="76">
        <v>6</v>
      </c>
      <c r="F12" s="76">
        <v>6.5</v>
      </c>
      <c r="G12" s="76">
        <v>5.5</v>
      </c>
      <c r="H12" s="76">
        <v>6</v>
      </c>
      <c r="I12" s="76">
        <f t="shared" si="0"/>
        <v>24</v>
      </c>
    </row>
    <row r="13" spans="1:13">
      <c r="A13" s="89">
        <v>5</v>
      </c>
      <c r="B13" s="53" t="s">
        <v>34</v>
      </c>
      <c r="C13" s="76" t="s">
        <v>5</v>
      </c>
      <c r="D13" s="34">
        <v>36965</v>
      </c>
      <c r="E13" s="76">
        <v>5.5</v>
      </c>
      <c r="F13" s="76">
        <v>6.5</v>
      </c>
      <c r="G13" s="76">
        <v>5</v>
      </c>
      <c r="H13" s="76">
        <v>5.5</v>
      </c>
      <c r="I13" s="76">
        <f t="shared" si="0"/>
        <v>22.5</v>
      </c>
    </row>
    <row r="14" spans="1:13">
      <c r="A14" s="68">
        <v>6</v>
      </c>
      <c r="B14" s="53" t="s">
        <v>30</v>
      </c>
      <c r="C14" s="76" t="s">
        <v>3</v>
      </c>
      <c r="D14" s="34">
        <v>36872</v>
      </c>
      <c r="E14" s="76">
        <v>5.5</v>
      </c>
      <c r="F14" s="76">
        <v>5.5</v>
      </c>
      <c r="G14" s="76">
        <v>6</v>
      </c>
      <c r="H14" s="76">
        <v>5.5</v>
      </c>
      <c r="I14" s="76">
        <f t="shared" si="0"/>
        <v>22.5</v>
      </c>
    </row>
    <row r="15" spans="1:13">
      <c r="A15" s="134">
        <v>7</v>
      </c>
      <c r="B15" s="53" t="s">
        <v>45</v>
      </c>
      <c r="C15" s="76" t="s">
        <v>5</v>
      </c>
      <c r="D15" s="34">
        <v>36909</v>
      </c>
      <c r="E15" s="76">
        <v>4.5</v>
      </c>
      <c r="F15" s="76">
        <v>4.5</v>
      </c>
      <c r="G15" s="76">
        <v>7</v>
      </c>
      <c r="H15" s="76">
        <v>5</v>
      </c>
      <c r="I15" s="76">
        <f t="shared" si="0"/>
        <v>21</v>
      </c>
    </row>
    <row r="16" spans="1:13">
      <c r="A16" s="136"/>
      <c r="B16" s="53" t="s">
        <v>29</v>
      </c>
      <c r="C16" s="76" t="s">
        <v>80</v>
      </c>
      <c r="D16" s="34">
        <v>37534</v>
      </c>
      <c r="E16" s="76">
        <v>6</v>
      </c>
      <c r="F16" s="76">
        <v>5.5</v>
      </c>
      <c r="G16" s="76">
        <v>4.5</v>
      </c>
      <c r="H16" s="76">
        <v>5</v>
      </c>
      <c r="I16" s="76">
        <f t="shared" si="0"/>
        <v>21</v>
      </c>
    </row>
    <row r="17" spans="1:9">
      <c r="A17" s="89">
        <v>9</v>
      </c>
      <c r="B17" s="53" t="s">
        <v>36</v>
      </c>
      <c r="C17" s="76" t="s">
        <v>3</v>
      </c>
      <c r="D17" s="34">
        <v>36565</v>
      </c>
      <c r="E17" s="76">
        <v>5</v>
      </c>
      <c r="F17" s="76">
        <v>5.5</v>
      </c>
      <c r="G17" s="76">
        <v>5.5</v>
      </c>
      <c r="H17" s="76">
        <v>4.5</v>
      </c>
      <c r="I17" s="76">
        <f t="shared" si="0"/>
        <v>20.5</v>
      </c>
    </row>
    <row r="18" spans="1:9">
      <c r="A18" s="68">
        <v>10</v>
      </c>
      <c r="B18" s="53" t="s">
        <v>49</v>
      </c>
      <c r="C18" s="76" t="s">
        <v>4</v>
      </c>
      <c r="D18" s="34">
        <v>37374</v>
      </c>
      <c r="E18" s="76">
        <v>4.5</v>
      </c>
      <c r="F18" s="76">
        <v>5</v>
      </c>
      <c r="G18" s="76">
        <v>5</v>
      </c>
      <c r="H18" s="76">
        <v>5</v>
      </c>
      <c r="I18" s="76">
        <f t="shared" si="0"/>
        <v>19.5</v>
      </c>
    </row>
    <row r="19" spans="1:9">
      <c r="A19" s="89">
        <v>11</v>
      </c>
      <c r="B19" s="53" t="s">
        <v>89</v>
      </c>
      <c r="C19" s="76" t="s">
        <v>90</v>
      </c>
      <c r="D19" s="34">
        <v>37524</v>
      </c>
      <c r="E19" s="76"/>
      <c r="F19" s="35">
        <v>6</v>
      </c>
      <c r="G19" s="35">
        <v>5.5</v>
      </c>
      <c r="H19" s="76">
        <v>5.5</v>
      </c>
      <c r="I19" s="76">
        <f t="shared" si="0"/>
        <v>17</v>
      </c>
    </row>
    <row r="20" spans="1:9">
      <c r="A20" s="68">
        <v>12</v>
      </c>
      <c r="B20" s="53" t="s">
        <v>51</v>
      </c>
      <c r="C20" s="76" t="s">
        <v>81</v>
      </c>
      <c r="D20" s="34">
        <v>36981</v>
      </c>
      <c r="E20" s="76">
        <v>4.5</v>
      </c>
      <c r="F20" s="76">
        <v>4</v>
      </c>
      <c r="G20" s="76">
        <v>3</v>
      </c>
      <c r="H20" s="76">
        <v>4.5</v>
      </c>
      <c r="I20" s="76">
        <f t="shared" si="0"/>
        <v>16</v>
      </c>
    </row>
    <row r="21" spans="1:9">
      <c r="A21" s="89">
        <v>13</v>
      </c>
      <c r="B21" s="53" t="s">
        <v>18</v>
      </c>
      <c r="C21" s="76" t="s">
        <v>2</v>
      </c>
      <c r="D21" s="34">
        <v>37559</v>
      </c>
      <c r="E21" s="76">
        <v>7</v>
      </c>
      <c r="F21" s="76"/>
      <c r="G21" s="76"/>
      <c r="H21" s="76">
        <v>5.5</v>
      </c>
      <c r="I21" s="76">
        <f t="shared" si="0"/>
        <v>12.5</v>
      </c>
    </row>
    <row r="22" spans="1:9">
      <c r="A22" s="68">
        <v>14</v>
      </c>
      <c r="B22" s="53" t="s">
        <v>55</v>
      </c>
      <c r="C22" s="76" t="s">
        <v>79</v>
      </c>
      <c r="D22" s="34">
        <v>36988</v>
      </c>
      <c r="E22" s="76">
        <v>4</v>
      </c>
      <c r="F22" s="76">
        <v>4</v>
      </c>
      <c r="G22" s="76">
        <v>3</v>
      </c>
      <c r="H22" s="76"/>
      <c r="I22" s="76">
        <f t="shared" si="0"/>
        <v>11</v>
      </c>
    </row>
    <row r="23" spans="1:9">
      <c r="A23" s="89">
        <v>15</v>
      </c>
      <c r="B23" s="53" t="s">
        <v>54</v>
      </c>
      <c r="C23" s="76" t="s">
        <v>3</v>
      </c>
      <c r="D23" s="34">
        <v>37467</v>
      </c>
      <c r="E23" s="76">
        <v>4</v>
      </c>
      <c r="F23" s="76"/>
      <c r="G23" s="76">
        <v>3.5</v>
      </c>
      <c r="H23" s="76">
        <v>3</v>
      </c>
      <c r="I23" s="76">
        <f t="shared" si="0"/>
        <v>10.5</v>
      </c>
    </row>
    <row r="24" spans="1:9">
      <c r="A24" s="68">
        <v>16</v>
      </c>
      <c r="B24" s="53" t="s">
        <v>47</v>
      </c>
      <c r="C24" s="76" t="s">
        <v>80</v>
      </c>
      <c r="D24" s="34">
        <v>36897</v>
      </c>
      <c r="E24" s="76">
        <v>4.5</v>
      </c>
      <c r="F24" s="76"/>
      <c r="G24" s="76">
        <v>4</v>
      </c>
      <c r="H24" s="76"/>
      <c r="I24" s="76">
        <f t="shared" si="0"/>
        <v>8.5</v>
      </c>
    </row>
    <row r="25" spans="1:9">
      <c r="A25" s="89">
        <v>17</v>
      </c>
      <c r="B25" s="53" t="s">
        <v>93</v>
      </c>
      <c r="C25" s="76" t="s">
        <v>79</v>
      </c>
      <c r="D25" s="34">
        <v>37005</v>
      </c>
      <c r="E25" s="76"/>
      <c r="F25" s="76">
        <v>5</v>
      </c>
      <c r="G25" s="76">
        <v>3</v>
      </c>
      <c r="H25" s="76"/>
      <c r="I25" s="76">
        <f t="shared" si="0"/>
        <v>8</v>
      </c>
    </row>
    <row r="26" spans="1:9">
      <c r="A26" s="134">
        <v>18</v>
      </c>
      <c r="B26" s="53" t="s">
        <v>27</v>
      </c>
      <c r="C26" s="76" t="s">
        <v>6</v>
      </c>
      <c r="D26" s="34">
        <v>36737</v>
      </c>
      <c r="E26" s="76">
        <v>6</v>
      </c>
      <c r="F26" s="76"/>
      <c r="G26" s="76"/>
      <c r="H26" s="76"/>
      <c r="I26" s="76">
        <f t="shared" si="0"/>
        <v>6</v>
      </c>
    </row>
    <row r="27" spans="1:9">
      <c r="A27" s="136"/>
      <c r="B27" s="53" t="s">
        <v>67</v>
      </c>
      <c r="C27" s="76" t="s">
        <v>79</v>
      </c>
      <c r="D27" s="34">
        <v>37277</v>
      </c>
      <c r="E27" s="76">
        <v>3</v>
      </c>
      <c r="F27" s="76"/>
      <c r="G27" s="76">
        <v>3</v>
      </c>
      <c r="H27" s="76"/>
      <c r="I27" s="76">
        <f t="shared" si="0"/>
        <v>6</v>
      </c>
    </row>
    <row r="28" spans="1:9">
      <c r="A28" s="134">
        <v>20</v>
      </c>
      <c r="B28" s="53" t="s">
        <v>39</v>
      </c>
      <c r="C28" s="76" t="s">
        <v>79</v>
      </c>
      <c r="D28" s="34">
        <v>37436</v>
      </c>
      <c r="E28" s="76">
        <v>5</v>
      </c>
      <c r="F28" s="76"/>
      <c r="G28" s="76"/>
      <c r="H28" s="76"/>
      <c r="I28" s="76">
        <f t="shared" si="0"/>
        <v>5</v>
      </c>
    </row>
    <row r="29" spans="1:9">
      <c r="A29" s="136"/>
      <c r="B29" s="53" t="s">
        <v>37</v>
      </c>
      <c r="C29" s="76" t="s">
        <v>79</v>
      </c>
      <c r="D29" s="34">
        <v>37270</v>
      </c>
      <c r="E29" s="76">
        <v>5</v>
      </c>
      <c r="F29" s="76"/>
      <c r="G29" s="76"/>
      <c r="H29" s="76"/>
      <c r="I29" s="76">
        <f t="shared" si="0"/>
        <v>5</v>
      </c>
    </row>
    <row r="30" spans="1:9">
      <c r="A30" s="68">
        <v>22</v>
      </c>
      <c r="B30" s="53" t="s">
        <v>86</v>
      </c>
      <c r="C30" s="76" t="s">
        <v>79</v>
      </c>
      <c r="D30" s="34">
        <v>37463</v>
      </c>
      <c r="E30" s="76">
        <v>4.5</v>
      </c>
      <c r="F30" s="76"/>
      <c r="G30" s="76"/>
      <c r="H30" s="76"/>
      <c r="I30" s="76">
        <f t="shared" si="0"/>
        <v>4.5</v>
      </c>
    </row>
    <row r="31" spans="1:9">
      <c r="A31" s="89">
        <v>23</v>
      </c>
      <c r="B31" s="53" t="s">
        <v>118</v>
      </c>
      <c r="C31" s="76" t="s">
        <v>3</v>
      </c>
      <c r="D31" s="83">
        <v>37467</v>
      </c>
      <c r="E31" s="76"/>
      <c r="F31" s="76"/>
      <c r="G31" s="76"/>
      <c r="H31" s="76">
        <v>4</v>
      </c>
      <c r="I31" s="76">
        <f t="shared" si="0"/>
        <v>4</v>
      </c>
    </row>
    <row r="32" spans="1:9">
      <c r="C32" s="39"/>
      <c r="D32" s="39"/>
      <c r="E32" s="39"/>
    </row>
    <row r="33" spans="3:5">
      <c r="C33" s="39"/>
      <c r="D33" s="39"/>
      <c r="E33" s="39"/>
    </row>
    <row r="34" spans="3:5">
      <c r="C34" s="39"/>
      <c r="D34" s="39"/>
      <c r="E34" s="39"/>
    </row>
    <row r="35" spans="3:5">
      <c r="C35" s="39"/>
      <c r="D35" s="39"/>
      <c r="E35" s="39"/>
    </row>
    <row r="36" spans="3:5">
      <c r="C36" s="39"/>
      <c r="D36" s="39"/>
      <c r="E36" s="39"/>
    </row>
    <row r="37" spans="3:5">
      <c r="C37" s="39"/>
      <c r="D37" s="39"/>
      <c r="E37" s="39"/>
    </row>
    <row r="38" spans="3:5">
      <c r="C38" s="39"/>
      <c r="D38" s="39"/>
      <c r="E38" s="39"/>
    </row>
    <row r="39" spans="3:5">
      <c r="C39" s="39"/>
      <c r="D39" s="39"/>
      <c r="E39" s="39"/>
    </row>
    <row r="40" spans="3:5">
      <c r="C40" s="39"/>
      <c r="D40" s="39"/>
      <c r="E40" s="39"/>
    </row>
    <row r="41" spans="3:5">
      <c r="C41" s="39"/>
      <c r="D41" s="39"/>
      <c r="E41" s="39"/>
    </row>
    <row r="42" spans="3:5">
      <c r="C42" s="39"/>
      <c r="D42" s="39"/>
      <c r="E42" s="39"/>
    </row>
    <row r="43" spans="3:5">
      <c r="C43" s="39"/>
      <c r="D43" s="39"/>
      <c r="E43" s="39"/>
    </row>
    <row r="44" spans="3:5">
      <c r="C44" s="39"/>
      <c r="D44" s="39"/>
      <c r="E44" s="39"/>
    </row>
    <row r="45" spans="3:5">
      <c r="C45" s="39"/>
      <c r="D45" s="39"/>
      <c r="E45" s="39"/>
    </row>
    <row r="46" spans="3:5">
      <c r="C46" s="39"/>
      <c r="D46" s="39"/>
      <c r="E46" s="39"/>
    </row>
  </sheetData>
  <sortState ref="B8:N28">
    <sortCondition descending="1" ref="I7:I28"/>
  </sortState>
  <mergeCells count="12">
    <mergeCell ref="A1:I1"/>
    <mergeCell ref="A2:I2"/>
    <mergeCell ref="A3:I3"/>
    <mergeCell ref="E7:H7"/>
    <mergeCell ref="B7:B8"/>
    <mergeCell ref="A7:A8"/>
    <mergeCell ref="C7:C8"/>
    <mergeCell ref="A15:A16"/>
    <mergeCell ref="A26:A27"/>
    <mergeCell ref="A28:A29"/>
    <mergeCell ref="D7:D8"/>
    <mergeCell ref="I7:I8"/>
  </mergeCells>
  <conditionalFormatting sqref="D30:D31 B27:C31 B9:D30 E9:I31">
    <cfRule type="expression" dxfId="5" priority="3">
      <formula>"E=""CH 1-3"""</formula>
    </cfRule>
  </conditionalFormatting>
  <pageMargins left="0.22" right="0.22" top="0.75" bottom="0.75" header="0.3" footer="0.3"/>
  <pageSetup paperSize="9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0"/>
  <sheetViews>
    <sheetView topLeftCell="A4" zoomScale="85" zoomScaleNormal="85" workbookViewId="0">
      <selection activeCell="E6" sqref="E6"/>
    </sheetView>
  </sheetViews>
  <sheetFormatPr defaultRowHeight="15.75"/>
  <cols>
    <col min="1" max="1" width="8.85546875" style="44" bestFit="1" customWidth="1"/>
    <col min="2" max="2" width="26" style="44" bestFit="1" customWidth="1"/>
    <col min="3" max="3" width="29.28515625" style="67" bestFit="1" customWidth="1"/>
    <col min="4" max="4" width="13.7109375" style="67" bestFit="1" customWidth="1"/>
    <col min="5" max="5" width="8.7109375" style="67" customWidth="1"/>
    <col min="6" max="8" width="8.7109375" style="44" customWidth="1"/>
    <col min="9" max="10" width="9.140625" style="44"/>
    <col min="11" max="11" width="24.5703125" style="44" bestFit="1" customWidth="1"/>
    <col min="12" max="12" width="28.42578125" style="44" bestFit="1" customWidth="1"/>
    <col min="13" max="16384" width="9.140625" style="44"/>
  </cols>
  <sheetData>
    <row r="1" spans="1:14" ht="18.75">
      <c r="A1" s="140" t="s">
        <v>101</v>
      </c>
      <c r="B1" s="140"/>
      <c r="C1" s="140"/>
      <c r="D1" s="140"/>
      <c r="E1" s="140"/>
      <c r="F1" s="140"/>
      <c r="G1" s="140"/>
      <c r="H1" s="140"/>
      <c r="I1" s="140"/>
    </row>
    <row r="2" spans="1:14">
      <c r="A2" s="141" t="s">
        <v>102</v>
      </c>
      <c r="B2" s="141"/>
      <c r="C2" s="141"/>
      <c r="D2" s="141"/>
      <c r="E2" s="141"/>
      <c r="F2" s="141"/>
      <c r="G2" s="141"/>
      <c r="H2" s="141"/>
      <c r="I2" s="141"/>
    </row>
    <row r="3" spans="1:14">
      <c r="A3" s="141" t="s">
        <v>106</v>
      </c>
      <c r="B3" s="141"/>
      <c r="C3" s="141"/>
      <c r="D3" s="141"/>
      <c r="E3" s="141"/>
      <c r="F3" s="141"/>
      <c r="G3" s="141"/>
      <c r="H3" s="141"/>
      <c r="I3" s="141"/>
    </row>
    <row r="4" spans="1:14" s="64" customFormat="1"/>
    <row r="5" spans="1:14" s="65" customFormat="1">
      <c r="A5" s="145" t="s">
        <v>100</v>
      </c>
      <c r="B5" s="145" t="s">
        <v>0</v>
      </c>
      <c r="C5" s="145" t="s">
        <v>9</v>
      </c>
      <c r="D5" s="142" t="s">
        <v>1</v>
      </c>
      <c r="E5" s="130" t="s">
        <v>115</v>
      </c>
      <c r="F5" s="130"/>
      <c r="G5" s="130"/>
      <c r="H5" s="130"/>
      <c r="I5" s="130" t="s">
        <v>99</v>
      </c>
    </row>
    <row r="6" spans="1:14" s="65" customFormat="1">
      <c r="A6" s="146"/>
      <c r="B6" s="146"/>
      <c r="C6" s="146"/>
      <c r="D6" s="143"/>
      <c r="E6" s="79" t="s">
        <v>95</v>
      </c>
      <c r="F6" s="79" t="s">
        <v>96</v>
      </c>
      <c r="G6" s="79" t="s">
        <v>97</v>
      </c>
      <c r="H6" s="79" t="s">
        <v>98</v>
      </c>
      <c r="I6" s="144"/>
    </row>
    <row r="7" spans="1:14">
      <c r="A7" s="78">
        <v>1</v>
      </c>
      <c r="B7" s="53" t="s">
        <v>22</v>
      </c>
      <c r="C7" s="76" t="s">
        <v>8</v>
      </c>
      <c r="D7" s="34">
        <v>38035</v>
      </c>
      <c r="E7" s="76">
        <v>6.5</v>
      </c>
      <c r="F7" s="76">
        <v>6</v>
      </c>
      <c r="G7" s="76">
        <v>7.5</v>
      </c>
      <c r="H7" s="76">
        <v>5</v>
      </c>
      <c r="I7" s="4">
        <f t="shared" ref="I7:I41" si="0">+E7+F7+G7+H7</f>
        <v>25</v>
      </c>
      <c r="K7" s="80"/>
      <c r="L7" s="80"/>
      <c r="M7" s="81"/>
      <c r="N7" s="80"/>
    </row>
    <row r="8" spans="1:14">
      <c r="A8" s="76">
        <v>2</v>
      </c>
      <c r="B8" s="53" t="s">
        <v>23</v>
      </c>
      <c r="C8" s="76" t="s">
        <v>4</v>
      </c>
      <c r="D8" s="34">
        <v>37746</v>
      </c>
      <c r="E8" s="76">
        <v>6.5</v>
      </c>
      <c r="F8" s="76">
        <v>6</v>
      </c>
      <c r="G8" s="76">
        <v>6</v>
      </c>
      <c r="H8" s="76">
        <v>6.5</v>
      </c>
      <c r="I8" s="4">
        <f t="shared" si="0"/>
        <v>25</v>
      </c>
      <c r="K8" s="80"/>
      <c r="L8" s="80"/>
      <c r="M8" s="81"/>
      <c r="N8" s="80"/>
    </row>
    <row r="9" spans="1:14">
      <c r="A9" s="78">
        <v>3</v>
      </c>
      <c r="B9" s="53" t="s">
        <v>25</v>
      </c>
      <c r="C9" s="76" t="s">
        <v>11</v>
      </c>
      <c r="D9" s="34">
        <v>37741</v>
      </c>
      <c r="E9" s="76">
        <v>6</v>
      </c>
      <c r="F9" s="76">
        <v>6</v>
      </c>
      <c r="G9" s="76">
        <v>6.5</v>
      </c>
      <c r="H9" s="76">
        <v>6</v>
      </c>
      <c r="I9" s="4">
        <f t="shared" si="0"/>
        <v>24.5</v>
      </c>
      <c r="K9" s="80"/>
      <c r="L9" s="80"/>
      <c r="M9" s="81"/>
      <c r="N9" s="80"/>
    </row>
    <row r="10" spans="1:14">
      <c r="A10" s="76">
        <v>4</v>
      </c>
      <c r="B10" s="53" t="s">
        <v>46</v>
      </c>
      <c r="C10" s="76" t="s">
        <v>3</v>
      </c>
      <c r="D10" s="34">
        <v>37656</v>
      </c>
      <c r="E10" s="76">
        <v>4.5</v>
      </c>
      <c r="F10" s="76">
        <v>5.5</v>
      </c>
      <c r="G10" s="76">
        <v>6.5</v>
      </c>
      <c r="H10" s="76">
        <v>6</v>
      </c>
      <c r="I10" s="4">
        <f t="shared" si="0"/>
        <v>22.5</v>
      </c>
      <c r="K10" s="80"/>
      <c r="L10" s="80"/>
      <c r="M10" s="81"/>
      <c r="N10" s="80"/>
    </row>
    <row r="11" spans="1:14">
      <c r="A11" s="78">
        <v>5</v>
      </c>
      <c r="B11" s="53" t="s">
        <v>38</v>
      </c>
      <c r="C11" s="76" t="s">
        <v>7</v>
      </c>
      <c r="D11" s="34">
        <v>37645</v>
      </c>
      <c r="E11" s="76">
        <v>5</v>
      </c>
      <c r="F11" s="76">
        <v>5.5</v>
      </c>
      <c r="G11" s="76">
        <v>5</v>
      </c>
      <c r="H11" s="76">
        <v>5.5</v>
      </c>
      <c r="I11" s="4">
        <f t="shared" si="0"/>
        <v>21</v>
      </c>
      <c r="K11" s="80"/>
      <c r="L11" s="80"/>
      <c r="M11" s="81"/>
      <c r="N11" s="80"/>
    </row>
    <row r="12" spans="1:14">
      <c r="A12" s="76">
        <v>6</v>
      </c>
      <c r="B12" s="53" t="s">
        <v>42</v>
      </c>
      <c r="C12" s="76" t="s">
        <v>5</v>
      </c>
      <c r="D12" s="34">
        <v>37882</v>
      </c>
      <c r="E12" s="76">
        <v>5</v>
      </c>
      <c r="F12" s="76">
        <v>5</v>
      </c>
      <c r="G12" s="76">
        <v>6</v>
      </c>
      <c r="H12" s="76">
        <v>4.5</v>
      </c>
      <c r="I12" s="4">
        <f t="shared" si="0"/>
        <v>20.5</v>
      </c>
      <c r="K12" s="80"/>
      <c r="L12" s="80"/>
      <c r="M12" s="81"/>
      <c r="N12" s="80"/>
    </row>
    <row r="13" spans="1:14">
      <c r="A13" s="78">
        <v>7</v>
      </c>
      <c r="B13" s="53" t="s">
        <v>33</v>
      </c>
      <c r="C13" s="76" t="s">
        <v>80</v>
      </c>
      <c r="D13" s="34">
        <v>38247</v>
      </c>
      <c r="E13" s="76">
        <v>5.5</v>
      </c>
      <c r="F13" s="76">
        <v>4.5</v>
      </c>
      <c r="G13" s="76">
        <v>5</v>
      </c>
      <c r="H13" s="76">
        <v>5</v>
      </c>
      <c r="I13" s="4">
        <f t="shared" si="0"/>
        <v>20</v>
      </c>
      <c r="K13" s="80"/>
      <c r="L13" s="80"/>
      <c r="M13" s="81"/>
      <c r="N13" s="80"/>
    </row>
    <row r="14" spans="1:14">
      <c r="A14" s="134">
        <v>8</v>
      </c>
      <c r="B14" s="53" t="s">
        <v>40</v>
      </c>
      <c r="C14" s="76" t="s">
        <v>80</v>
      </c>
      <c r="D14" s="34">
        <v>37941</v>
      </c>
      <c r="E14" s="76">
        <v>5</v>
      </c>
      <c r="F14" s="76">
        <v>5</v>
      </c>
      <c r="G14" s="76">
        <v>6</v>
      </c>
      <c r="H14" s="76">
        <v>3.5</v>
      </c>
      <c r="I14" s="4">
        <f t="shared" si="0"/>
        <v>19.5</v>
      </c>
      <c r="K14" s="80"/>
      <c r="L14" s="80"/>
      <c r="M14" s="81"/>
      <c r="N14" s="80"/>
    </row>
    <row r="15" spans="1:14">
      <c r="A15" s="136"/>
      <c r="B15" s="53" t="s">
        <v>24</v>
      </c>
      <c r="C15" s="76" t="s">
        <v>4</v>
      </c>
      <c r="D15" s="34">
        <v>37799</v>
      </c>
      <c r="E15" s="76">
        <v>6</v>
      </c>
      <c r="F15" s="76">
        <v>6.5</v>
      </c>
      <c r="G15" s="76">
        <v>7</v>
      </c>
      <c r="H15" s="76"/>
      <c r="I15" s="4">
        <f t="shared" si="0"/>
        <v>19.5</v>
      </c>
      <c r="K15" s="80"/>
      <c r="L15" s="80"/>
      <c r="M15" s="81"/>
      <c r="N15" s="80"/>
    </row>
    <row r="16" spans="1:14">
      <c r="A16" s="76">
        <v>10</v>
      </c>
      <c r="B16" s="53" t="s">
        <v>43</v>
      </c>
      <c r="C16" s="76" t="s">
        <v>79</v>
      </c>
      <c r="D16" s="34">
        <v>37799</v>
      </c>
      <c r="E16" s="76">
        <v>5</v>
      </c>
      <c r="F16" s="76">
        <v>5</v>
      </c>
      <c r="G16" s="76">
        <v>2</v>
      </c>
      <c r="H16" s="76">
        <v>5</v>
      </c>
      <c r="I16" s="4">
        <f t="shared" si="0"/>
        <v>17</v>
      </c>
      <c r="K16" s="80"/>
      <c r="L16" s="80"/>
      <c r="M16" s="81"/>
      <c r="N16" s="80"/>
    </row>
    <row r="17" spans="1:14">
      <c r="A17" s="78">
        <v>11</v>
      </c>
      <c r="B17" s="53" t="s">
        <v>68</v>
      </c>
      <c r="C17" s="76" t="s">
        <v>80</v>
      </c>
      <c r="D17" s="34">
        <v>38203</v>
      </c>
      <c r="E17" s="76">
        <v>3</v>
      </c>
      <c r="F17" s="76">
        <v>4.5</v>
      </c>
      <c r="G17" s="76">
        <v>4.5</v>
      </c>
      <c r="H17" s="76">
        <v>4</v>
      </c>
      <c r="I17" s="4">
        <f t="shared" si="0"/>
        <v>16</v>
      </c>
      <c r="K17" s="80"/>
      <c r="L17" s="80"/>
      <c r="M17" s="81"/>
      <c r="N17" s="80"/>
    </row>
    <row r="18" spans="1:14">
      <c r="A18" s="134">
        <v>12</v>
      </c>
      <c r="B18" s="53" t="s">
        <v>48</v>
      </c>
      <c r="C18" s="76" t="s">
        <v>8</v>
      </c>
      <c r="D18" s="34">
        <v>38302</v>
      </c>
      <c r="E18" s="76">
        <v>4.5</v>
      </c>
      <c r="F18" s="76"/>
      <c r="G18" s="76">
        <v>5</v>
      </c>
      <c r="H18" s="76">
        <v>6</v>
      </c>
      <c r="I18" s="4">
        <f t="shared" si="0"/>
        <v>15.5</v>
      </c>
      <c r="K18" s="80"/>
      <c r="L18" s="80"/>
      <c r="M18" s="81"/>
      <c r="N18" s="80"/>
    </row>
    <row r="19" spans="1:14">
      <c r="A19" s="135"/>
      <c r="B19" s="53" t="s">
        <v>60</v>
      </c>
      <c r="C19" s="76" t="s">
        <v>4</v>
      </c>
      <c r="D19" s="34">
        <v>38206</v>
      </c>
      <c r="E19" s="76">
        <v>4</v>
      </c>
      <c r="F19" s="76">
        <v>3</v>
      </c>
      <c r="G19" s="76">
        <v>4</v>
      </c>
      <c r="H19" s="76">
        <v>4.5</v>
      </c>
      <c r="I19" s="4">
        <f t="shared" si="0"/>
        <v>15.5</v>
      </c>
      <c r="K19" s="80"/>
      <c r="L19" s="80"/>
      <c r="M19" s="81"/>
      <c r="N19" s="80"/>
    </row>
    <row r="20" spans="1:14">
      <c r="A20" s="136"/>
      <c r="B20" s="53" t="s">
        <v>32</v>
      </c>
      <c r="C20" s="76" t="s">
        <v>80</v>
      </c>
      <c r="D20" s="34">
        <v>38090</v>
      </c>
      <c r="E20" s="76">
        <v>5.5</v>
      </c>
      <c r="F20" s="76"/>
      <c r="G20" s="76">
        <v>5</v>
      </c>
      <c r="H20" s="76">
        <v>5</v>
      </c>
      <c r="I20" s="4">
        <f t="shared" si="0"/>
        <v>15.5</v>
      </c>
      <c r="K20" s="80"/>
      <c r="L20" s="80"/>
      <c r="M20" s="81"/>
      <c r="N20" s="80"/>
    </row>
    <row r="21" spans="1:14">
      <c r="A21" s="78">
        <v>15</v>
      </c>
      <c r="B21" s="53" t="s">
        <v>57</v>
      </c>
      <c r="C21" s="76" t="s">
        <v>80</v>
      </c>
      <c r="D21" s="34">
        <v>37933</v>
      </c>
      <c r="E21" s="76">
        <v>4</v>
      </c>
      <c r="F21" s="76">
        <v>3.5</v>
      </c>
      <c r="G21" s="76">
        <v>4</v>
      </c>
      <c r="H21" s="76">
        <v>3.5</v>
      </c>
      <c r="I21" s="4">
        <f t="shared" si="0"/>
        <v>15</v>
      </c>
      <c r="K21" s="80"/>
      <c r="L21" s="80"/>
      <c r="M21" s="81"/>
      <c r="N21" s="80"/>
    </row>
    <row r="22" spans="1:14">
      <c r="A22" s="76">
        <v>16</v>
      </c>
      <c r="B22" s="53" t="s">
        <v>41</v>
      </c>
      <c r="C22" s="76" t="s">
        <v>80</v>
      </c>
      <c r="D22" s="34">
        <v>37641</v>
      </c>
      <c r="E22" s="76">
        <v>5</v>
      </c>
      <c r="F22" s="76"/>
      <c r="G22" s="76">
        <v>5</v>
      </c>
      <c r="H22" s="76">
        <v>3.5</v>
      </c>
      <c r="I22" s="4">
        <f t="shared" si="0"/>
        <v>13.5</v>
      </c>
      <c r="K22" s="80"/>
      <c r="L22" s="80"/>
      <c r="M22" s="81"/>
      <c r="N22" s="80"/>
    </row>
    <row r="23" spans="1:14">
      <c r="A23" s="134">
        <v>17</v>
      </c>
      <c r="B23" s="53" t="s">
        <v>87</v>
      </c>
      <c r="C23" s="76" t="s">
        <v>80</v>
      </c>
      <c r="D23" s="34">
        <v>37984</v>
      </c>
      <c r="E23" s="76"/>
      <c r="F23" s="76">
        <v>3</v>
      </c>
      <c r="G23" s="76">
        <v>5</v>
      </c>
      <c r="H23" s="76">
        <v>4.5</v>
      </c>
      <c r="I23" s="4">
        <f t="shared" si="0"/>
        <v>12.5</v>
      </c>
      <c r="K23" s="80"/>
      <c r="L23" s="80"/>
      <c r="M23" s="81"/>
      <c r="N23" s="80"/>
    </row>
    <row r="24" spans="1:14">
      <c r="A24" s="135"/>
      <c r="B24" s="53" t="s">
        <v>69</v>
      </c>
      <c r="C24" s="76" t="s">
        <v>4</v>
      </c>
      <c r="D24" s="34">
        <v>38060</v>
      </c>
      <c r="E24" s="76">
        <v>3</v>
      </c>
      <c r="F24" s="76">
        <v>5</v>
      </c>
      <c r="G24" s="76">
        <v>4.5</v>
      </c>
      <c r="H24" s="76"/>
      <c r="I24" s="4">
        <f t="shared" si="0"/>
        <v>12.5</v>
      </c>
      <c r="K24" s="80"/>
      <c r="L24" s="80"/>
      <c r="M24" s="81"/>
      <c r="N24" s="80"/>
    </row>
    <row r="25" spans="1:14">
      <c r="A25" s="136"/>
      <c r="B25" s="53" t="s">
        <v>44</v>
      </c>
      <c r="C25" s="76" t="s">
        <v>80</v>
      </c>
      <c r="D25" s="34">
        <v>38208</v>
      </c>
      <c r="E25" s="76">
        <v>5</v>
      </c>
      <c r="F25" s="76">
        <v>4</v>
      </c>
      <c r="G25" s="76">
        <v>3.5</v>
      </c>
      <c r="H25" s="76"/>
      <c r="I25" s="4">
        <f t="shared" si="0"/>
        <v>12.5</v>
      </c>
      <c r="K25" s="80"/>
      <c r="L25" s="80"/>
      <c r="M25" s="81"/>
      <c r="N25" s="80"/>
    </row>
    <row r="26" spans="1:14">
      <c r="A26" s="76">
        <v>20</v>
      </c>
      <c r="B26" s="53" t="s">
        <v>59</v>
      </c>
      <c r="C26" s="76" t="s">
        <v>3</v>
      </c>
      <c r="D26" s="34">
        <v>37862</v>
      </c>
      <c r="E26" s="76">
        <v>4</v>
      </c>
      <c r="F26" s="76"/>
      <c r="G26" s="76">
        <v>4</v>
      </c>
      <c r="H26" s="76">
        <v>4</v>
      </c>
      <c r="I26" s="4">
        <f t="shared" si="0"/>
        <v>12</v>
      </c>
      <c r="K26" s="80"/>
      <c r="L26" s="80"/>
      <c r="M26" s="81"/>
      <c r="N26" s="80"/>
    </row>
    <row r="27" spans="1:14">
      <c r="A27" s="134">
        <v>21</v>
      </c>
      <c r="B27" s="53" t="s">
        <v>73</v>
      </c>
      <c r="C27" s="76" t="s">
        <v>80</v>
      </c>
      <c r="D27" s="34">
        <v>38001</v>
      </c>
      <c r="E27" s="76">
        <v>3</v>
      </c>
      <c r="F27" s="76">
        <v>4</v>
      </c>
      <c r="G27" s="76">
        <v>4.5</v>
      </c>
      <c r="H27" s="76"/>
      <c r="I27" s="4">
        <f t="shared" si="0"/>
        <v>11.5</v>
      </c>
      <c r="K27" s="80"/>
      <c r="L27" s="80"/>
      <c r="M27" s="81"/>
      <c r="N27" s="80"/>
    </row>
    <row r="28" spans="1:14">
      <c r="A28" s="136"/>
      <c r="B28" s="53" t="s">
        <v>61</v>
      </c>
      <c r="C28" s="76" t="s">
        <v>4</v>
      </c>
      <c r="D28" s="34">
        <v>38137</v>
      </c>
      <c r="E28" s="76">
        <v>3.5</v>
      </c>
      <c r="F28" s="76">
        <v>4</v>
      </c>
      <c r="G28" s="76"/>
      <c r="H28" s="76">
        <v>4</v>
      </c>
      <c r="I28" s="4">
        <f t="shared" si="0"/>
        <v>11.5</v>
      </c>
      <c r="K28" s="80"/>
      <c r="L28" s="80"/>
      <c r="M28" s="81"/>
      <c r="N28" s="80"/>
    </row>
    <row r="29" spans="1:14">
      <c r="A29" s="76">
        <v>23</v>
      </c>
      <c r="B29" s="53" t="s">
        <v>88</v>
      </c>
      <c r="C29" s="76" t="s">
        <v>80</v>
      </c>
      <c r="D29" s="34">
        <v>37803</v>
      </c>
      <c r="E29" s="76"/>
      <c r="F29" s="76">
        <v>3.5</v>
      </c>
      <c r="G29" s="76">
        <v>4</v>
      </c>
      <c r="H29" s="76">
        <v>3.5</v>
      </c>
      <c r="I29" s="4">
        <f t="shared" si="0"/>
        <v>11</v>
      </c>
      <c r="K29" s="80"/>
      <c r="L29" s="80"/>
      <c r="M29" s="81"/>
      <c r="N29" s="80"/>
    </row>
    <row r="30" spans="1:14">
      <c r="A30" s="134">
        <v>24</v>
      </c>
      <c r="B30" s="53" t="s">
        <v>111</v>
      </c>
      <c r="C30" s="76" t="s">
        <v>79</v>
      </c>
      <c r="D30" s="60">
        <v>37872</v>
      </c>
      <c r="E30" s="76"/>
      <c r="F30" s="76"/>
      <c r="G30" s="76">
        <v>4.5</v>
      </c>
      <c r="H30" s="76">
        <v>5.5</v>
      </c>
      <c r="I30" s="4">
        <f t="shared" si="0"/>
        <v>10</v>
      </c>
      <c r="K30" s="80"/>
      <c r="L30" s="80"/>
      <c r="M30" s="81"/>
      <c r="N30" s="80"/>
    </row>
    <row r="31" spans="1:14">
      <c r="A31" s="136"/>
      <c r="B31" s="53" t="s">
        <v>72</v>
      </c>
      <c r="C31" s="76" t="s">
        <v>5</v>
      </c>
      <c r="D31" s="34">
        <v>38000</v>
      </c>
      <c r="E31" s="76">
        <v>3</v>
      </c>
      <c r="F31" s="76"/>
      <c r="G31" s="76">
        <v>3.5</v>
      </c>
      <c r="H31" s="76">
        <v>3.5</v>
      </c>
      <c r="I31" s="4">
        <f t="shared" si="0"/>
        <v>10</v>
      </c>
      <c r="K31" s="80"/>
      <c r="L31" s="80"/>
      <c r="M31" s="81"/>
      <c r="N31" s="80"/>
    </row>
    <row r="32" spans="1:14">
      <c r="A32" s="76">
        <v>26</v>
      </c>
      <c r="B32" s="53" t="s">
        <v>76</v>
      </c>
      <c r="C32" s="76" t="s">
        <v>3</v>
      </c>
      <c r="D32" s="34">
        <v>38195</v>
      </c>
      <c r="E32" s="76">
        <v>2</v>
      </c>
      <c r="F32" s="76">
        <v>2.5</v>
      </c>
      <c r="G32" s="76">
        <v>2</v>
      </c>
      <c r="H32" s="76">
        <v>3</v>
      </c>
      <c r="I32" s="4">
        <f t="shared" si="0"/>
        <v>9.5</v>
      </c>
      <c r="K32" s="80"/>
      <c r="L32" s="80"/>
      <c r="M32" s="81"/>
      <c r="N32" s="80"/>
    </row>
    <row r="33" spans="1:14">
      <c r="A33" s="78">
        <v>27</v>
      </c>
      <c r="B33" s="53" t="s">
        <v>70</v>
      </c>
      <c r="C33" s="76" t="s">
        <v>80</v>
      </c>
      <c r="D33" s="34">
        <v>38095</v>
      </c>
      <c r="E33" s="76">
        <v>3</v>
      </c>
      <c r="F33" s="76">
        <v>2.5</v>
      </c>
      <c r="G33" s="76">
        <v>3</v>
      </c>
      <c r="H33" s="76"/>
      <c r="I33" s="4">
        <f t="shared" si="0"/>
        <v>8.5</v>
      </c>
      <c r="K33" s="80"/>
      <c r="L33" s="80"/>
      <c r="M33" s="81"/>
      <c r="N33" s="80"/>
    </row>
    <row r="34" spans="1:14">
      <c r="A34" s="76">
        <v>28</v>
      </c>
      <c r="B34" s="53" t="s">
        <v>56</v>
      </c>
      <c r="C34" s="76" t="s">
        <v>80</v>
      </c>
      <c r="D34" s="34">
        <v>37990</v>
      </c>
      <c r="E34" s="76">
        <v>4</v>
      </c>
      <c r="F34" s="76"/>
      <c r="G34" s="76"/>
      <c r="H34" s="76">
        <v>4</v>
      </c>
      <c r="I34" s="4">
        <f t="shared" si="0"/>
        <v>8</v>
      </c>
      <c r="K34" s="80"/>
      <c r="L34" s="80"/>
      <c r="M34" s="81"/>
      <c r="N34" s="80"/>
    </row>
    <row r="35" spans="1:14">
      <c r="A35" s="76">
        <v>29</v>
      </c>
      <c r="B35" s="53" t="s">
        <v>66</v>
      </c>
      <c r="C35" s="76" t="s">
        <v>4</v>
      </c>
      <c r="D35" s="34">
        <v>38420</v>
      </c>
      <c r="E35" s="76">
        <v>3.5</v>
      </c>
      <c r="F35" s="76">
        <v>2</v>
      </c>
      <c r="G35" s="76"/>
      <c r="H35" s="76">
        <v>2</v>
      </c>
      <c r="I35" s="4">
        <f t="shared" si="0"/>
        <v>7.5</v>
      </c>
      <c r="K35" s="80"/>
      <c r="L35" s="80"/>
      <c r="M35" s="81"/>
      <c r="N35" s="80"/>
    </row>
    <row r="36" spans="1:14">
      <c r="A36" s="78">
        <v>30</v>
      </c>
      <c r="B36" s="53" t="s">
        <v>75</v>
      </c>
      <c r="C36" s="76" t="s">
        <v>3</v>
      </c>
      <c r="D36" s="34">
        <v>38690</v>
      </c>
      <c r="E36" s="76">
        <v>2.5</v>
      </c>
      <c r="F36" s="76"/>
      <c r="G36" s="76">
        <v>2.5</v>
      </c>
      <c r="H36" s="76">
        <v>2</v>
      </c>
      <c r="I36" s="4">
        <f t="shared" si="0"/>
        <v>7</v>
      </c>
      <c r="K36" s="80"/>
      <c r="L36" s="80"/>
      <c r="M36" s="81"/>
      <c r="N36" s="80"/>
    </row>
    <row r="37" spans="1:14">
      <c r="A37" s="76">
        <v>31</v>
      </c>
      <c r="B37" s="54" t="s">
        <v>109</v>
      </c>
      <c r="C37" s="50" t="s">
        <v>80</v>
      </c>
      <c r="D37" s="51">
        <v>38005</v>
      </c>
      <c r="E37" s="76"/>
      <c r="F37" s="76"/>
      <c r="G37" s="76">
        <v>2</v>
      </c>
      <c r="H37" s="76">
        <v>4</v>
      </c>
      <c r="I37" s="4">
        <f t="shared" si="0"/>
        <v>6</v>
      </c>
      <c r="K37" s="80"/>
      <c r="L37" s="80"/>
      <c r="M37" s="81"/>
      <c r="N37" s="80"/>
    </row>
    <row r="38" spans="1:14">
      <c r="A38" s="76">
        <v>32</v>
      </c>
      <c r="B38" s="53" t="s">
        <v>35</v>
      </c>
      <c r="C38" s="76" t="s">
        <v>3</v>
      </c>
      <c r="D38" s="34">
        <v>38671</v>
      </c>
      <c r="E38" s="76">
        <v>5.5</v>
      </c>
      <c r="F38" s="76"/>
      <c r="G38" s="76"/>
      <c r="H38" s="76"/>
      <c r="I38" s="4">
        <f t="shared" si="0"/>
        <v>5.5</v>
      </c>
      <c r="K38" s="80"/>
      <c r="L38" s="80"/>
      <c r="M38" s="81"/>
      <c r="N38" s="80"/>
    </row>
    <row r="39" spans="1:14">
      <c r="A39" s="76">
        <v>33</v>
      </c>
      <c r="B39" s="53" t="s">
        <v>50</v>
      </c>
      <c r="C39" s="76" t="s">
        <v>80</v>
      </c>
      <c r="D39" s="34">
        <v>38088</v>
      </c>
      <c r="E39" s="76">
        <v>4.5</v>
      </c>
      <c r="F39" s="76"/>
      <c r="G39" s="76"/>
      <c r="H39" s="76"/>
      <c r="I39" s="4">
        <f t="shared" si="0"/>
        <v>4.5</v>
      </c>
      <c r="K39" s="80"/>
      <c r="L39" s="80"/>
      <c r="M39" s="81"/>
      <c r="N39" s="80"/>
    </row>
    <row r="40" spans="1:14">
      <c r="A40" s="76">
        <v>34</v>
      </c>
      <c r="B40" s="54" t="s">
        <v>113</v>
      </c>
      <c r="C40" s="55" t="s">
        <v>114</v>
      </c>
      <c r="D40" s="56">
        <v>37843</v>
      </c>
      <c r="E40" s="76"/>
      <c r="F40" s="76"/>
      <c r="G40" s="76">
        <v>4</v>
      </c>
      <c r="H40" s="76"/>
      <c r="I40" s="4">
        <f t="shared" si="0"/>
        <v>4</v>
      </c>
      <c r="K40" s="80"/>
      <c r="L40" s="80"/>
      <c r="M40" s="81"/>
      <c r="N40" s="80"/>
    </row>
    <row r="41" spans="1:14">
      <c r="A41" s="76">
        <v>35</v>
      </c>
      <c r="B41" s="86" t="s">
        <v>116</v>
      </c>
      <c r="C41" s="87" t="s">
        <v>5</v>
      </c>
      <c r="D41" s="88">
        <v>37933</v>
      </c>
      <c r="E41" s="76"/>
      <c r="F41" s="76"/>
      <c r="G41" s="76"/>
      <c r="H41" s="76">
        <v>3</v>
      </c>
      <c r="I41" s="4">
        <f t="shared" si="0"/>
        <v>3</v>
      </c>
      <c r="K41" s="80"/>
      <c r="L41" s="80"/>
      <c r="M41" s="81"/>
      <c r="N41" s="80"/>
    </row>
    <row r="42" spans="1:14">
      <c r="A42" s="58"/>
      <c r="K42" s="80"/>
      <c r="L42" s="80"/>
      <c r="M42" s="81"/>
      <c r="N42" s="80"/>
    </row>
    <row r="43" spans="1:14">
      <c r="A43" s="58"/>
      <c r="K43" s="80"/>
      <c r="L43" s="80"/>
      <c r="M43" s="81"/>
      <c r="N43" s="80"/>
    </row>
    <row r="44" spans="1:14">
      <c r="A44" s="58"/>
      <c r="K44" s="80"/>
      <c r="L44" s="80"/>
      <c r="M44" s="80"/>
      <c r="N44" s="80"/>
    </row>
    <row r="45" spans="1:14">
      <c r="K45" s="80"/>
      <c r="L45" s="80"/>
      <c r="M45" s="81"/>
      <c r="N45" s="80"/>
    </row>
    <row r="46" spans="1:14">
      <c r="K46" s="80"/>
      <c r="L46" s="80"/>
      <c r="M46" s="81"/>
      <c r="N46" s="80"/>
    </row>
    <row r="47" spans="1:14">
      <c r="K47" s="80"/>
      <c r="L47" s="80"/>
      <c r="M47" s="81"/>
      <c r="N47" s="80"/>
    </row>
    <row r="48" spans="1:14">
      <c r="K48" s="80"/>
      <c r="L48" s="80"/>
      <c r="M48" s="81"/>
      <c r="N48" s="80"/>
    </row>
    <row r="49" spans="11:14">
      <c r="K49" s="80"/>
      <c r="L49" s="80"/>
      <c r="M49" s="81"/>
      <c r="N49" s="80"/>
    </row>
    <row r="50" spans="11:14">
      <c r="K50" s="80"/>
      <c r="L50" s="80"/>
      <c r="M50" s="81"/>
      <c r="N50" s="80"/>
    </row>
    <row r="51" spans="11:14">
      <c r="K51" s="80"/>
      <c r="L51" s="80"/>
      <c r="M51" s="81"/>
      <c r="N51" s="80"/>
    </row>
    <row r="52" spans="11:14">
      <c r="K52" s="80"/>
      <c r="L52" s="80"/>
      <c r="M52" s="81"/>
      <c r="N52" s="80"/>
    </row>
    <row r="53" spans="11:14">
      <c r="K53" s="80"/>
      <c r="L53" s="80"/>
      <c r="M53" s="81"/>
      <c r="N53" s="80"/>
    </row>
    <row r="54" spans="11:14">
      <c r="K54" s="80"/>
      <c r="L54" s="80"/>
      <c r="M54" s="81"/>
      <c r="N54" s="80"/>
    </row>
    <row r="55" spans="11:14">
      <c r="K55" s="80"/>
      <c r="L55" s="80"/>
      <c r="M55" s="81"/>
      <c r="N55" s="80"/>
    </row>
    <row r="56" spans="11:14">
      <c r="K56" s="80"/>
      <c r="L56" s="80"/>
      <c r="M56" s="81"/>
      <c r="N56" s="80"/>
    </row>
    <row r="57" spans="11:14">
      <c r="K57" s="80"/>
      <c r="L57" s="80"/>
      <c r="M57" s="81"/>
      <c r="N57" s="80"/>
    </row>
    <row r="58" spans="11:14">
      <c r="K58" s="80"/>
      <c r="L58" s="80"/>
      <c r="M58" s="81"/>
      <c r="N58" s="80"/>
    </row>
    <row r="59" spans="11:14">
      <c r="K59" s="80"/>
      <c r="L59" s="80"/>
      <c r="M59" s="81"/>
      <c r="N59" s="80"/>
    </row>
    <row r="60" spans="11:14">
      <c r="K60" s="80"/>
      <c r="L60" s="80"/>
      <c r="M60" s="80"/>
      <c r="N60" s="80"/>
    </row>
  </sheetData>
  <sortState ref="B6:M40">
    <sortCondition descending="1" ref="H6:H40"/>
  </sortState>
  <mergeCells count="14">
    <mergeCell ref="A1:I1"/>
    <mergeCell ref="A2:I2"/>
    <mergeCell ref="A3:I3"/>
    <mergeCell ref="E5:H5"/>
    <mergeCell ref="I5:I6"/>
    <mergeCell ref="A5:A6"/>
    <mergeCell ref="B5:B6"/>
    <mergeCell ref="C5:C6"/>
    <mergeCell ref="A30:A31"/>
    <mergeCell ref="D5:D6"/>
    <mergeCell ref="A14:A15"/>
    <mergeCell ref="A18:A20"/>
    <mergeCell ref="A23:A25"/>
    <mergeCell ref="A27:A28"/>
  </mergeCells>
  <conditionalFormatting sqref="A42:A44 B7:I41">
    <cfRule type="expression" dxfId="4" priority="6">
      <formula>"E=""CH 1-3"""</formula>
    </cfRule>
  </conditionalFormatting>
  <pageMargins left="0.22" right="0.16" top="0.26" bottom="0.3" header="0.3" footer="0.3"/>
  <pageSetup paperSize="9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opLeftCell="A2" zoomScale="90" zoomScaleNormal="90" workbookViewId="0">
      <selection activeCell="E5" sqref="E5:H6"/>
    </sheetView>
  </sheetViews>
  <sheetFormatPr defaultRowHeight="15.75"/>
  <cols>
    <col min="1" max="1" width="8.85546875" style="2" bestFit="1" customWidth="1"/>
    <col min="2" max="2" width="26.7109375" style="2" bestFit="1" customWidth="1"/>
    <col min="3" max="3" width="27.28515625" style="11" bestFit="1" customWidth="1"/>
    <col min="4" max="4" width="12.85546875" style="11" bestFit="1" customWidth="1"/>
    <col min="5" max="5" width="6.7109375" style="11" customWidth="1"/>
    <col min="6" max="8" width="6.7109375" style="2" customWidth="1"/>
    <col min="9" max="16384" width="9.140625" style="2"/>
  </cols>
  <sheetData>
    <row r="1" spans="1:9" ht="18.75">
      <c r="A1" s="140" t="s">
        <v>101</v>
      </c>
      <c r="B1" s="140"/>
      <c r="C1" s="140"/>
      <c r="D1" s="140"/>
      <c r="E1" s="140"/>
      <c r="F1" s="140"/>
      <c r="G1" s="140"/>
      <c r="H1" s="140"/>
      <c r="I1" s="140"/>
    </row>
    <row r="2" spans="1:9">
      <c r="A2" s="141" t="s">
        <v>102</v>
      </c>
      <c r="B2" s="141"/>
      <c r="C2" s="141"/>
      <c r="D2" s="141"/>
      <c r="E2" s="141"/>
      <c r="F2" s="141"/>
      <c r="G2" s="141"/>
      <c r="H2" s="141"/>
      <c r="I2" s="141"/>
    </row>
    <row r="3" spans="1:9">
      <c r="A3" s="141" t="s">
        <v>105</v>
      </c>
      <c r="B3" s="141"/>
      <c r="C3" s="141"/>
      <c r="D3" s="141"/>
      <c r="E3" s="141"/>
      <c r="F3" s="141"/>
      <c r="G3" s="141"/>
      <c r="H3" s="141"/>
      <c r="I3" s="141"/>
    </row>
    <row r="4" spans="1:9" s="1" customFormat="1"/>
    <row r="5" spans="1:9" s="1" customFormat="1">
      <c r="A5" s="130" t="s">
        <v>100</v>
      </c>
      <c r="B5" s="130" t="s">
        <v>0</v>
      </c>
      <c r="C5" s="130" t="s">
        <v>9</v>
      </c>
      <c r="D5" s="130" t="s">
        <v>1</v>
      </c>
      <c r="E5" s="147" t="s">
        <v>115</v>
      </c>
      <c r="F5" s="147"/>
      <c r="G5" s="147"/>
      <c r="H5" s="147"/>
      <c r="I5" s="130" t="s">
        <v>99</v>
      </c>
    </row>
    <row r="6" spans="1:9" s="1" customFormat="1">
      <c r="A6" s="130"/>
      <c r="B6" s="130"/>
      <c r="C6" s="130"/>
      <c r="D6" s="130"/>
      <c r="E6" s="74" t="s">
        <v>95</v>
      </c>
      <c r="F6" s="74" t="s">
        <v>96</v>
      </c>
      <c r="G6" s="74" t="s">
        <v>97</v>
      </c>
      <c r="H6" s="74" t="s">
        <v>98</v>
      </c>
      <c r="I6" s="130"/>
    </row>
    <row r="7" spans="1:9" s="9" customFormat="1">
      <c r="A7" s="78">
        <v>1</v>
      </c>
      <c r="B7" s="53" t="s">
        <v>28</v>
      </c>
      <c r="C7" s="76" t="s">
        <v>5</v>
      </c>
      <c r="D7" s="34">
        <v>37580</v>
      </c>
      <c r="E7" s="76">
        <v>6</v>
      </c>
      <c r="F7" s="76">
        <v>6.5</v>
      </c>
      <c r="G7" s="76">
        <v>6</v>
      </c>
      <c r="H7" s="76">
        <v>6.5</v>
      </c>
      <c r="I7" s="76">
        <f t="shared" ref="I7:I15" si="0">+E7+F7+G7+H7</f>
        <v>25</v>
      </c>
    </row>
    <row r="8" spans="1:9">
      <c r="A8" s="76">
        <v>2</v>
      </c>
      <c r="B8" s="53" t="s">
        <v>20</v>
      </c>
      <c r="C8" s="76" t="s">
        <v>5</v>
      </c>
      <c r="D8" s="34">
        <v>37073</v>
      </c>
      <c r="E8" s="76">
        <v>7</v>
      </c>
      <c r="F8" s="76">
        <v>4</v>
      </c>
      <c r="G8" s="76">
        <v>5</v>
      </c>
      <c r="H8" s="76">
        <v>6</v>
      </c>
      <c r="I8" s="76">
        <f t="shared" si="0"/>
        <v>22</v>
      </c>
    </row>
    <row r="9" spans="1:9">
      <c r="A9" s="78">
        <v>3</v>
      </c>
      <c r="B9" s="53" t="s">
        <v>31</v>
      </c>
      <c r="C9" s="76" t="s">
        <v>4</v>
      </c>
      <c r="D9" s="34">
        <v>37161</v>
      </c>
      <c r="E9" s="76">
        <v>5.5</v>
      </c>
      <c r="F9" s="76">
        <v>6</v>
      </c>
      <c r="G9" s="76"/>
      <c r="H9" s="76">
        <v>5</v>
      </c>
      <c r="I9" s="76">
        <f t="shared" si="0"/>
        <v>16.5</v>
      </c>
    </row>
    <row r="10" spans="1:9">
      <c r="A10" s="76">
        <v>4</v>
      </c>
      <c r="B10" s="53" t="s">
        <v>62</v>
      </c>
      <c r="C10" s="76" t="s">
        <v>79</v>
      </c>
      <c r="D10" s="34">
        <v>37342</v>
      </c>
      <c r="E10" s="76">
        <v>3.5</v>
      </c>
      <c r="F10" s="76">
        <v>4.5</v>
      </c>
      <c r="G10" s="76">
        <v>4.5</v>
      </c>
      <c r="H10" s="76"/>
      <c r="I10" s="76">
        <f t="shared" si="0"/>
        <v>12.5</v>
      </c>
    </row>
    <row r="11" spans="1:9">
      <c r="A11" s="78">
        <v>5</v>
      </c>
      <c r="B11" s="53" t="s">
        <v>92</v>
      </c>
      <c r="C11" s="76" t="s">
        <v>5</v>
      </c>
      <c r="D11" s="34">
        <v>37473</v>
      </c>
      <c r="E11" s="76"/>
      <c r="F11" s="76">
        <v>3</v>
      </c>
      <c r="G11" s="76">
        <v>3.5</v>
      </c>
      <c r="H11" s="76">
        <v>3.5</v>
      </c>
      <c r="I11" s="76">
        <f t="shared" si="0"/>
        <v>10</v>
      </c>
    </row>
    <row r="12" spans="1:9">
      <c r="A12" s="76">
        <v>6</v>
      </c>
      <c r="B12" s="53" t="s">
        <v>94</v>
      </c>
      <c r="C12" s="76" t="s">
        <v>80</v>
      </c>
      <c r="D12" s="34">
        <v>37449</v>
      </c>
      <c r="E12" s="76"/>
      <c r="F12" s="76">
        <v>3.5</v>
      </c>
      <c r="G12" s="35">
        <v>2</v>
      </c>
      <c r="H12" s="76">
        <v>3.5</v>
      </c>
      <c r="I12" s="76">
        <f t="shared" si="0"/>
        <v>9</v>
      </c>
    </row>
    <row r="13" spans="1:9">
      <c r="A13" s="78">
        <v>7</v>
      </c>
      <c r="B13" s="53" t="s">
        <v>63</v>
      </c>
      <c r="C13" s="76" t="s">
        <v>79</v>
      </c>
      <c r="D13" s="34">
        <v>37122</v>
      </c>
      <c r="E13" s="76">
        <v>3.5</v>
      </c>
      <c r="F13" s="76">
        <v>4</v>
      </c>
      <c r="G13" s="35"/>
      <c r="H13" s="76"/>
      <c r="I13" s="76">
        <f t="shared" si="0"/>
        <v>7.5</v>
      </c>
    </row>
    <row r="14" spans="1:9">
      <c r="A14" s="76">
        <v>8</v>
      </c>
      <c r="B14" s="53" t="s">
        <v>71</v>
      </c>
      <c r="C14" s="76" t="s">
        <v>79</v>
      </c>
      <c r="D14" s="34">
        <v>37016</v>
      </c>
      <c r="E14" s="76">
        <v>3</v>
      </c>
      <c r="F14" s="35"/>
      <c r="G14" s="35"/>
      <c r="H14" s="76"/>
      <c r="I14" s="76">
        <f t="shared" si="0"/>
        <v>3</v>
      </c>
    </row>
    <row r="15" spans="1:9">
      <c r="A15" s="78">
        <v>9</v>
      </c>
      <c r="B15" s="53" t="s">
        <v>77</v>
      </c>
      <c r="C15" s="76" t="s">
        <v>4</v>
      </c>
      <c r="D15" s="34">
        <v>38420</v>
      </c>
      <c r="E15" s="76">
        <v>2</v>
      </c>
      <c r="F15" s="76">
        <v>3</v>
      </c>
      <c r="G15" s="76">
        <v>3</v>
      </c>
      <c r="H15" s="76">
        <v>3</v>
      </c>
      <c r="I15" s="76">
        <f t="shared" si="0"/>
        <v>11</v>
      </c>
    </row>
    <row r="16" spans="1:9">
      <c r="A16" s="58"/>
      <c r="B16" s="70"/>
      <c r="C16" s="58"/>
      <c r="D16" s="59"/>
      <c r="E16" s="58"/>
      <c r="F16" s="71"/>
      <c r="G16" s="71"/>
      <c r="H16" s="58"/>
      <c r="I16" s="58"/>
    </row>
    <row r="18" spans="3:5">
      <c r="C18" s="2"/>
      <c r="D18" s="2"/>
      <c r="E18" s="2"/>
    </row>
    <row r="19" spans="3:5">
      <c r="C19" s="2"/>
      <c r="D19" s="2"/>
      <c r="E19" s="2"/>
    </row>
    <row r="20" spans="3:5">
      <c r="C20" s="2"/>
      <c r="D20" s="2"/>
      <c r="E20" s="2"/>
    </row>
    <row r="21" spans="3:5">
      <c r="C21" s="2"/>
      <c r="D21" s="2"/>
      <c r="E21" s="2"/>
    </row>
    <row r="22" spans="3:5">
      <c r="C22" s="2"/>
      <c r="D22" s="2"/>
      <c r="E22" s="2"/>
    </row>
    <row r="23" spans="3:5">
      <c r="C23" s="2"/>
      <c r="D23" s="2"/>
      <c r="E23" s="2"/>
    </row>
    <row r="24" spans="3:5">
      <c r="C24" s="2"/>
      <c r="D24" s="2"/>
      <c r="E24" s="2"/>
    </row>
    <row r="25" spans="3:5">
      <c r="C25" s="2"/>
      <c r="D25" s="2"/>
      <c r="E25" s="2"/>
    </row>
    <row r="26" spans="3:5">
      <c r="C26" s="2"/>
      <c r="D26" s="2"/>
      <c r="E26" s="2"/>
    </row>
    <row r="27" spans="3:5">
      <c r="C27" s="2"/>
      <c r="D27" s="2"/>
      <c r="E27" s="2"/>
    </row>
    <row r="28" spans="3:5">
      <c r="C28" s="2"/>
      <c r="D28" s="2"/>
      <c r="E28" s="2"/>
    </row>
    <row r="29" spans="3:5">
      <c r="C29" s="2"/>
      <c r="D29" s="2"/>
      <c r="E29" s="2"/>
    </row>
    <row r="30" spans="3:5">
      <c r="C30" s="2"/>
      <c r="D30" s="2"/>
      <c r="E30" s="2"/>
    </row>
    <row r="31" spans="3:5">
      <c r="C31" s="2"/>
      <c r="D31" s="2"/>
      <c r="E31" s="2"/>
    </row>
    <row r="32" spans="3:5">
      <c r="C32" s="2"/>
      <c r="D32" s="2"/>
      <c r="E32" s="2"/>
    </row>
    <row r="33" spans="3:5">
      <c r="C33" s="2"/>
      <c r="D33" s="2"/>
      <c r="E33" s="2"/>
    </row>
    <row r="34" spans="3:5">
      <c r="C34" s="2"/>
      <c r="D34" s="2"/>
      <c r="E34" s="2"/>
    </row>
  </sheetData>
  <mergeCells count="9">
    <mergeCell ref="A1:I1"/>
    <mergeCell ref="A2:I2"/>
    <mergeCell ref="A3:I3"/>
    <mergeCell ref="I5:I6"/>
    <mergeCell ref="E5:H5"/>
    <mergeCell ref="A5:A6"/>
    <mergeCell ref="B5:B6"/>
    <mergeCell ref="C5:C6"/>
    <mergeCell ref="D5:D6"/>
  </mergeCells>
  <conditionalFormatting sqref="B7:I16">
    <cfRule type="expression" dxfId="3" priority="6">
      <formula>"E=""CH 1-3"""</formula>
    </cfRule>
  </conditionalFormatting>
  <pageMargins left="0.7" right="0.48" top="0.42" bottom="0.18" header="0.3" footer="0.3"/>
  <pageSetup paperSize="9" scale="98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"/>
  <sheetViews>
    <sheetView zoomScale="80" zoomScaleNormal="80" workbookViewId="0">
      <selection activeCell="C22" sqref="C22"/>
    </sheetView>
  </sheetViews>
  <sheetFormatPr defaultRowHeight="15.75"/>
  <cols>
    <col min="1" max="1" width="10.28515625" style="19" customWidth="1"/>
    <col min="2" max="2" width="25.85546875" style="19" bestFit="1" customWidth="1"/>
    <col min="3" max="3" width="31.5703125" style="20" bestFit="1" customWidth="1"/>
    <col min="4" max="4" width="12.85546875" style="20" bestFit="1" customWidth="1"/>
    <col min="5" max="6" width="9.140625" style="20"/>
    <col min="7" max="16384" width="9.140625" style="19"/>
  </cols>
  <sheetData>
    <row r="1" spans="1:9" ht="18.75">
      <c r="A1" s="140" t="s">
        <v>101</v>
      </c>
      <c r="B1" s="140"/>
      <c r="C1" s="140"/>
      <c r="D1" s="140"/>
      <c r="E1" s="140"/>
      <c r="F1" s="140"/>
      <c r="G1" s="140"/>
      <c r="H1" s="140"/>
      <c r="I1" s="140"/>
    </row>
    <row r="2" spans="1:9">
      <c r="A2" s="141" t="s">
        <v>102</v>
      </c>
      <c r="B2" s="141"/>
      <c r="C2" s="141"/>
      <c r="D2" s="141"/>
      <c r="E2" s="141"/>
      <c r="F2" s="141"/>
      <c r="G2" s="141"/>
      <c r="H2" s="141"/>
      <c r="I2" s="141"/>
    </row>
    <row r="3" spans="1:9">
      <c r="A3" s="141" t="s">
        <v>104</v>
      </c>
      <c r="B3" s="141"/>
      <c r="C3" s="141"/>
      <c r="D3" s="141"/>
      <c r="E3" s="141"/>
      <c r="F3" s="141"/>
      <c r="G3" s="141"/>
      <c r="H3" s="141"/>
      <c r="I3" s="141"/>
    </row>
    <row r="5" spans="1:9" s="15" customFormat="1"/>
    <row r="6" spans="1:9" s="15" customFormat="1">
      <c r="A6" s="147" t="s">
        <v>100</v>
      </c>
      <c r="B6" s="130" t="s">
        <v>0</v>
      </c>
      <c r="C6" s="130" t="s">
        <v>9</v>
      </c>
      <c r="D6" s="130" t="s">
        <v>1</v>
      </c>
      <c r="E6" s="147" t="s">
        <v>115</v>
      </c>
      <c r="F6" s="147"/>
      <c r="G6" s="147"/>
      <c r="H6" s="147"/>
      <c r="I6" s="130" t="s">
        <v>99</v>
      </c>
    </row>
    <row r="7" spans="1:9" s="15" customFormat="1">
      <c r="A7" s="147"/>
      <c r="B7" s="130"/>
      <c r="C7" s="130"/>
      <c r="D7" s="130"/>
      <c r="E7" s="74" t="s">
        <v>95</v>
      </c>
      <c r="F7" s="74" t="s">
        <v>96</v>
      </c>
      <c r="G7" s="74" t="s">
        <v>97</v>
      </c>
      <c r="H7" s="74" t="s">
        <v>98</v>
      </c>
      <c r="I7" s="130"/>
    </row>
    <row r="8" spans="1:9" s="15" customFormat="1">
      <c r="A8" s="37">
        <v>1</v>
      </c>
      <c r="B8" s="53" t="s">
        <v>58</v>
      </c>
      <c r="C8" s="76" t="s">
        <v>3</v>
      </c>
      <c r="D8" s="34">
        <v>38004</v>
      </c>
      <c r="E8" s="76">
        <v>4</v>
      </c>
      <c r="F8" s="76">
        <v>5</v>
      </c>
      <c r="G8" s="76">
        <v>5</v>
      </c>
      <c r="H8" s="76">
        <v>4</v>
      </c>
      <c r="I8" s="36">
        <f t="shared" ref="I8:I15" si="0">+E8+F8+G8+H8</f>
        <v>18</v>
      </c>
    </row>
    <row r="9" spans="1:9">
      <c r="A9" s="38">
        <v>2</v>
      </c>
      <c r="B9" s="53" t="s">
        <v>52</v>
      </c>
      <c r="C9" s="76" t="s">
        <v>4</v>
      </c>
      <c r="D9" s="34">
        <v>38124</v>
      </c>
      <c r="E9" s="76">
        <v>4</v>
      </c>
      <c r="F9" s="76">
        <v>3.5</v>
      </c>
      <c r="G9" s="76">
        <v>3</v>
      </c>
      <c r="H9" s="76">
        <v>4.5</v>
      </c>
      <c r="I9" s="36">
        <f t="shared" si="0"/>
        <v>15</v>
      </c>
    </row>
    <row r="10" spans="1:9">
      <c r="A10" s="37">
        <v>3</v>
      </c>
      <c r="B10" s="53" t="s">
        <v>64</v>
      </c>
      <c r="C10" s="76" t="s">
        <v>11</v>
      </c>
      <c r="D10" s="34">
        <v>38650</v>
      </c>
      <c r="E10" s="76">
        <v>3.5</v>
      </c>
      <c r="F10" s="76">
        <v>3.5</v>
      </c>
      <c r="G10" s="76">
        <v>4</v>
      </c>
      <c r="H10" s="76">
        <v>3</v>
      </c>
      <c r="I10" s="36">
        <f t="shared" si="0"/>
        <v>14</v>
      </c>
    </row>
    <row r="11" spans="1:9">
      <c r="A11" s="38">
        <v>4</v>
      </c>
      <c r="B11" s="53" t="s">
        <v>53</v>
      </c>
      <c r="C11" s="76" t="s">
        <v>8</v>
      </c>
      <c r="D11" s="34">
        <v>38202</v>
      </c>
      <c r="E11" s="76">
        <v>4</v>
      </c>
      <c r="F11" s="76">
        <v>4.5</v>
      </c>
      <c r="G11" s="76"/>
      <c r="H11" s="76">
        <v>4.5</v>
      </c>
      <c r="I11" s="36">
        <f t="shared" si="0"/>
        <v>13</v>
      </c>
    </row>
    <row r="12" spans="1:9">
      <c r="A12" s="37">
        <v>5</v>
      </c>
      <c r="B12" s="53" t="s">
        <v>74</v>
      </c>
      <c r="C12" s="76" t="s">
        <v>79</v>
      </c>
      <c r="D12" s="34">
        <v>37634</v>
      </c>
      <c r="E12" s="76">
        <v>3</v>
      </c>
      <c r="F12" s="76">
        <v>3.5</v>
      </c>
      <c r="G12" s="76">
        <v>2</v>
      </c>
      <c r="H12" s="76"/>
      <c r="I12" s="36">
        <f t="shared" si="0"/>
        <v>8.5</v>
      </c>
    </row>
    <row r="13" spans="1:9">
      <c r="A13" s="38">
        <v>6</v>
      </c>
      <c r="B13" s="53" t="s">
        <v>65</v>
      </c>
      <c r="C13" s="76" t="s">
        <v>80</v>
      </c>
      <c r="D13" s="34">
        <v>37952</v>
      </c>
      <c r="E13" s="76">
        <v>3.5</v>
      </c>
      <c r="F13" s="76"/>
      <c r="G13" s="76">
        <v>3.5</v>
      </c>
      <c r="H13" s="76"/>
      <c r="I13" s="36">
        <f t="shared" si="0"/>
        <v>7</v>
      </c>
    </row>
    <row r="14" spans="1:9">
      <c r="A14" s="37">
        <v>7</v>
      </c>
      <c r="B14" s="53" t="s">
        <v>91</v>
      </c>
      <c r="C14" s="76" t="s">
        <v>80</v>
      </c>
      <c r="D14" s="34">
        <v>38179</v>
      </c>
      <c r="E14" s="76"/>
      <c r="F14" s="76">
        <v>3</v>
      </c>
      <c r="G14" s="76">
        <v>2.5</v>
      </c>
      <c r="H14" s="76">
        <v>1</v>
      </c>
      <c r="I14" s="36">
        <f t="shared" si="0"/>
        <v>6.5</v>
      </c>
    </row>
    <row r="15" spans="1:9">
      <c r="A15" s="38">
        <v>8</v>
      </c>
      <c r="B15" s="53" t="s">
        <v>78</v>
      </c>
      <c r="C15" s="76" t="s">
        <v>8</v>
      </c>
      <c r="D15" s="34">
        <v>38815</v>
      </c>
      <c r="E15" s="76">
        <v>1</v>
      </c>
      <c r="F15" s="76">
        <v>1</v>
      </c>
      <c r="G15" s="76"/>
      <c r="H15" s="76"/>
      <c r="I15" s="36">
        <f t="shared" si="0"/>
        <v>2</v>
      </c>
    </row>
    <row r="16" spans="1:9">
      <c r="A16" s="18"/>
    </row>
    <row r="17" spans="1:1">
      <c r="A17" s="18"/>
    </row>
    <row r="18" spans="1:1">
      <c r="A18" s="18"/>
    </row>
    <row r="19" spans="1:1">
      <c r="A19" s="18"/>
    </row>
  </sheetData>
  <sortState ref="B8:N15">
    <sortCondition descending="1" ref="H8:H15"/>
  </sortState>
  <mergeCells count="9">
    <mergeCell ref="A1:I1"/>
    <mergeCell ref="A2:I2"/>
    <mergeCell ref="A3:I3"/>
    <mergeCell ref="B6:B7"/>
    <mergeCell ref="C6:C7"/>
    <mergeCell ref="D6:D7"/>
    <mergeCell ref="I6:I7"/>
    <mergeCell ref="A6:A7"/>
    <mergeCell ref="E6:H6"/>
  </mergeCells>
  <conditionalFormatting sqref="A9:A19 B8:I15">
    <cfRule type="expression" dxfId="2" priority="7">
      <formula>"E=""CH 1-3"""</formula>
    </cfRule>
  </conditionalFormatting>
  <conditionalFormatting sqref="H8:H15">
    <cfRule type="expression" dxfId="1" priority="2">
      <formula>"E=""CH 1-3"""</formula>
    </cfRule>
  </conditionalFormatting>
  <pageMargins left="0.7" right="0.7" top="0.75" bottom="0.75" header="0.3" footer="0.3"/>
  <pageSetup paperSize="9" scale="7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Baza</vt:lpstr>
      <vt:lpstr>Drużynowo</vt:lpstr>
      <vt:lpstr>CH 4-6</vt:lpstr>
      <vt:lpstr>CH 1-3</vt:lpstr>
      <vt:lpstr>DZ 4-6</vt:lpstr>
      <vt:lpstr>DZ 1-3</vt:lpstr>
      <vt:lpstr>Baza!DaneZewnętrzne_1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</dc:creator>
  <cp:lastModifiedBy>Polok</cp:lastModifiedBy>
  <cp:lastPrinted>2012-12-06T12:33:45Z</cp:lastPrinted>
  <dcterms:created xsi:type="dcterms:W3CDTF">2011-09-24T14:23:11Z</dcterms:created>
  <dcterms:modified xsi:type="dcterms:W3CDTF">2012-12-08T19:49:48Z</dcterms:modified>
</cp:coreProperties>
</file>