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155" yWindow="-165" windowWidth="10920" windowHeight="10515" activeTab="1"/>
  </bookViews>
  <sheets>
    <sheet name="Baza" sheetId="1" r:id="rId1"/>
    <sheet name="Drużynowo" sheetId="3" r:id="rId2"/>
    <sheet name="CH 4-6" sheetId="4" r:id="rId3"/>
    <sheet name="CH 1-3" sheetId="5" r:id="rId4"/>
    <sheet name="DZ 4-6" sheetId="6" r:id="rId5"/>
    <sheet name="DZ 1-3" sheetId="7" r:id="rId6"/>
  </sheets>
  <definedNames>
    <definedName name="DaneZewnętrzne_1" localSheetId="0">Baza!$A$3:$F$90</definedName>
    <definedName name="DaneZewnętrzne_1" localSheetId="3">'CH 1-3'!#REF!</definedName>
    <definedName name="DaneZewnętrzne_1" localSheetId="2">'CH 4-6'!#REF!</definedName>
    <definedName name="DaneZewnętrzne_1" localSheetId="5">'DZ 1-3'!#REF!</definedName>
    <definedName name="DaneZewnętrzne_1" localSheetId="4">'DZ 4-6'!#REF!</definedName>
  </definedNames>
  <calcPr calcId="125725"/>
</workbook>
</file>

<file path=xl/calcChain.xml><?xml version="1.0" encoding="utf-8"?>
<calcChain xmlns="http://schemas.openxmlformats.org/spreadsheetml/2006/main">
  <c r="J8" i="7"/>
  <c r="J10"/>
  <c r="J9"/>
  <c r="J14"/>
  <c r="J13"/>
  <c r="J12"/>
  <c r="J15"/>
  <c r="J11"/>
  <c r="I13" i="6"/>
  <c r="I12"/>
  <c r="I8"/>
  <c r="I7"/>
  <c r="I9"/>
  <c r="I11"/>
  <c r="I10"/>
  <c r="I14"/>
  <c r="I41" i="5"/>
  <c r="I20" i="4"/>
  <c r="I21"/>
  <c r="I12"/>
  <c r="I19"/>
  <c r="I27"/>
  <c r="I23"/>
  <c r="I15"/>
  <c r="I11"/>
  <c r="I8"/>
  <c r="I22"/>
  <c r="I14"/>
  <c r="I13"/>
  <c r="I18"/>
  <c r="I25"/>
  <c r="I10"/>
  <c r="I17"/>
  <c r="I28"/>
  <c r="I9"/>
  <c r="I26"/>
  <c r="I24"/>
  <c r="I7"/>
  <c r="I16"/>
  <c r="I29" i="5"/>
  <c r="I21"/>
  <c r="I31"/>
  <c r="I14"/>
  <c r="I33"/>
  <c r="I8"/>
  <c r="I38"/>
  <c r="I37"/>
  <c r="I19"/>
  <c r="I24"/>
  <c r="I20"/>
  <c r="I28"/>
  <c r="I17"/>
  <c r="I7"/>
  <c r="I32"/>
  <c r="I16"/>
  <c r="I23"/>
  <c r="I13"/>
  <c r="I30"/>
  <c r="I22"/>
  <c r="I15"/>
  <c r="I40"/>
  <c r="I36"/>
  <c r="I11"/>
  <c r="I12"/>
  <c r="I39"/>
  <c r="I25"/>
  <c r="I10"/>
  <c r="I35"/>
  <c r="I26"/>
  <c r="I34"/>
  <c r="I9"/>
  <c r="I27"/>
  <c r="I18"/>
  <c r="J11" i="1"/>
  <c r="K3"/>
  <c r="K4"/>
  <c r="K5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9"/>
  <c r="K30"/>
  <c r="K31"/>
  <c r="K32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3"/>
  <c r="K54"/>
  <c r="K56"/>
  <c r="K57"/>
  <c r="K58"/>
  <c r="K59"/>
  <c r="K60"/>
  <c r="K62"/>
  <c r="K63"/>
  <c r="K64"/>
  <c r="K66"/>
  <c r="K67"/>
  <c r="K69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J37"/>
  <c r="J30"/>
  <c r="N68" i="3"/>
  <c r="K68"/>
  <c r="N66"/>
  <c r="K66"/>
  <c r="N58"/>
  <c r="K58"/>
  <c r="N52"/>
  <c r="K52"/>
  <c r="N51"/>
  <c r="N50"/>
  <c r="N41"/>
  <c r="K41"/>
  <c r="K38"/>
  <c r="N38" s="1"/>
  <c r="K25"/>
  <c r="K6"/>
  <c r="I6"/>
  <c r="N57"/>
  <c r="N56"/>
  <c r="I68"/>
  <c r="I58"/>
  <c r="I52"/>
  <c r="I41"/>
  <c r="I38"/>
  <c r="I25"/>
  <c r="G68"/>
  <c r="G58"/>
  <c r="G52"/>
  <c r="G41"/>
  <c r="G38"/>
  <c r="G25"/>
  <c r="G6"/>
  <c r="N25" l="1"/>
  <c r="N6"/>
  <c r="J75" i="1"/>
  <c r="J58"/>
  <c r="J74"/>
  <c r="J64"/>
  <c r="J44"/>
  <c r="J18"/>
  <c r="J4"/>
  <c r="J54"/>
  <c r="J42"/>
  <c r="J73"/>
  <c r="J51"/>
  <c r="J23"/>
  <c r="J9"/>
  <c r="J31"/>
  <c r="J5"/>
  <c r="J45"/>
  <c r="J40"/>
  <c r="J72"/>
  <c r="J53"/>
  <c r="J57"/>
  <c r="J69"/>
  <c r="J20"/>
  <c r="J16"/>
  <c r="J52"/>
  <c r="J6"/>
  <c r="J48"/>
  <c r="J55"/>
  <c r="J33"/>
  <c r="J41"/>
  <c r="J19"/>
  <c r="J27"/>
  <c r="J12"/>
  <c r="J3"/>
  <c r="J24"/>
  <c r="J49"/>
  <c r="J13"/>
  <c r="J59"/>
  <c r="J10"/>
  <c r="J38"/>
  <c r="J29"/>
  <c r="J47"/>
  <c r="J91" l="1"/>
  <c r="J66"/>
  <c r="J77"/>
  <c r="J32"/>
  <c r="J56"/>
  <c r="J61"/>
  <c r="J35"/>
  <c r="J80"/>
  <c r="J34"/>
  <c r="J85"/>
  <c r="J22"/>
  <c r="J36"/>
  <c r="J50"/>
  <c r="J39"/>
  <c r="J88"/>
  <c r="J81"/>
  <c r="J86"/>
  <c r="J84"/>
  <c r="J65"/>
  <c r="J71"/>
  <c r="J90"/>
  <c r="J89"/>
  <c r="J25"/>
  <c r="J46"/>
  <c r="J62"/>
  <c r="J67"/>
  <c r="J17"/>
  <c r="J70"/>
  <c r="J63"/>
  <c r="J8"/>
  <c r="J28"/>
  <c r="J21"/>
  <c r="J7"/>
  <c r="J68"/>
  <c r="J26"/>
  <c r="J60"/>
  <c r="J14"/>
  <c r="J76"/>
  <c r="J78"/>
  <c r="J79"/>
  <c r="J82"/>
  <c r="J83"/>
  <c r="J87"/>
  <c r="J15"/>
  <c r="J43"/>
</calcChain>
</file>

<file path=xl/connections.xml><?xml version="1.0" encoding="utf-8"?>
<connections xmlns="http://schemas.openxmlformats.org/spreadsheetml/2006/main">
  <connection id="1" name="Połączenie" type="4" refreshedVersion="2" background="1" saveData="1">
    <webPr sourceData="1" parsePre="1" consecutive="1" xl2000="1" url="file:///C:/Users/rafał/AppData/Local/Temp/CAP/1/final_standings&amp;7.html" htmlTables="1">
      <tables count="1">
        <x v="2"/>
      </tables>
    </webPr>
  </connection>
  <connection id="2" name="Połączenie1" type="4" refreshedVersion="2" background="1" saveData="1">
    <webPr sourceData="1" parsePre="1" consecutive="1" xl2000="1" url="file:///C:/Users/rafał/AppData/Local/Temp/CAP/1/final_standings&amp;7.html" htmlTables="1">
      <tables count="1">
        <x v="2"/>
      </tables>
    </webPr>
  </connection>
  <connection id="3" name="Połączenie2" type="4" refreshedVersion="2" background="1" saveData="1">
    <webPr sourceData="1" parsePre="1" consecutive="1" xl2000="1" url="file:///C:/Users/rafał/AppData/Local/Temp/CAP/1/final_standings&amp;7.html" htmlTables="1">
      <tables count="1">
        <x v="2"/>
      </tables>
    </webPr>
  </connection>
  <connection id="4" name="Połączenie3" type="4" refreshedVersion="2" background="1" saveData="1">
    <webPr sourceData="1" parsePre="1" consecutive="1" xl2000="1" url="file:///C:/Users/rafał/AppData/Local/Temp/CAP/1/final_standings&amp;7.html" htmlTables="1">
      <tables count="1">
        <x v="2"/>
      </tables>
    </webPr>
  </connection>
  <connection id="5" name="Połączenie5" type="4" refreshedVersion="2" background="1" saveData="1">
    <webPr sourceData="1" parsePre="1" consecutive="1" xl2000="1" url="file:///C:/Users/rafał/AppData/Local/Temp/CAP/1/final_standings&amp;7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<sst xmlns="http://schemas.openxmlformats.org/spreadsheetml/2006/main" count="682" uniqueCount="125">
  <si>
    <t>Nazwisko Imię</t>
  </si>
  <si>
    <t>Data ur.</t>
  </si>
  <si>
    <t>SP Bronów</t>
  </si>
  <si>
    <t>SP 3 Czechowice-Dziedzice</t>
  </si>
  <si>
    <t>SP Zabrzeg</t>
  </si>
  <si>
    <t>SP Porąbka</t>
  </si>
  <si>
    <t>SP Jasienica</t>
  </si>
  <si>
    <t>SP 3 Ligota</t>
  </si>
  <si>
    <t>SP 5 Czechowice-Dziedzice</t>
  </si>
  <si>
    <t>Szkoła</t>
  </si>
  <si>
    <t>Suma</t>
  </si>
  <si>
    <t>SP 2 Ligota</t>
  </si>
  <si>
    <t>Turniej 1</t>
  </si>
  <si>
    <t>Turniej 2</t>
  </si>
  <si>
    <t>Turniej 3</t>
  </si>
  <si>
    <t>Turniej 4</t>
  </si>
  <si>
    <t>Grupa</t>
  </si>
  <si>
    <t>CABAN, Maciej</t>
  </si>
  <si>
    <t>NIEZNAJ, Rafał</t>
  </si>
  <si>
    <t>GŁOWKA, Szymon</t>
  </si>
  <si>
    <t>WALUSIAK, Eliza</t>
  </si>
  <si>
    <t>MIKULSKI, Szymon</t>
  </si>
  <si>
    <t>KORNAT, Marcel</t>
  </si>
  <si>
    <t>DISTEL, Paweł</t>
  </si>
  <si>
    <t>POLLAK, Michał</t>
  </si>
  <si>
    <t>CABAN, Michał</t>
  </si>
  <si>
    <t>KOBIELA, Bartłomiej</t>
  </si>
  <si>
    <t>CZADER, Hubert</t>
  </si>
  <si>
    <t>ROSEGER, Karolina</t>
  </si>
  <si>
    <t>MOSZ, Sebastian</t>
  </si>
  <si>
    <t>TELOK, Jakub</t>
  </si>
  <si>
    <t>CZYLOK, Martyna</t>
  </si>
  <si>
    <t>JURZAK, Igor</t>
  </si>
  <si>
    <t>HONKISZ, Maciej</t>
  </si>
  <si>
    <t>MOC, Szymon</t>
  </si>
  <si>
    <t>CHOMICZ, Wojciech</t>
  </si>
  <si>
    <t>KOWALIK, Paweł</t>
  </si>
  <si>
    <t>POLAKOWSKI, Kacper</t>
  </si>
  <si>
    <t>WĄTROBA, Dominik</t>
  </si>
  <si>
    <t>GLOS, Michał</t>
  </si>
  <si>
    <t>JURZAK, Daniel</t>
  </si>
  <si>
    <t>MICOR, Paweł</t>
  </si>
  <si>
    <t>GIBAS, Mateusz</t>
  </si>
  <si>
    <t>BEDNARCZYK, Maciej</t>
  </si>
  <si>
    <t>ŁODZIANA, Wojciech</t>
  </si>
  <si>
    <t>KUBIŚ, Radosław</t>
  </si>
  <si>
    <t>GŁOWIAK, Dawid</t>
  </si>
  <si>
    <t>WOLAŃSKI, Łukasz</t>
  </si>
  <si>
    <t>DZIANACH, Patryk</t>
  </si>
  <si>
    <t>BARAN, Patryk</t>
  </si>
  <si>
    <t>PIETRZYK, Maciej</t>
  </si>
  <si>
    <t>KOPEĆ, Jan</t>
  </si>
  <si>
    <t>WIELICZKA, Zuzanna</t>
  </si>
  <si>
    <t>JANISZEWSKA, Zuzia</t>
  </si>
  <si>
    <t>MATRAS, Tomasz</t>
  </si>
  <si>
    <t>SKRUDLIK, Szymon</t>
  </si>
  <si>
    <t>GRAM, Maksymillian</t>
  </si>
  <si>
    <t>ZAWADA, Jakub</t>
  </si>
  <si>
    <t>WOJTAS, Julia</t>
  </si>
  <si>
    <t>MATRAS, Michał</t>
  </si>
  <si>
    <t>JANIK, Dawid</t>
  </si>
  <si>
    <t>WRZOŁ, Maksymilian</t>
  </si>
  <si>
    <t>KOZA, Wiktoria</t>
  </si>
  <si>
    <t>JÓŹWIN, Karina</t>
  </si>
  <si>
    <t>TITTOR, Weronika</t>
  </si>
  <si>
    <t>SENECKA, Kamila</t>
  </si>
  <si>
    <t>CZYLOK, Marcin</t>
  </si>
  <si>
    <t>KOŁODZIEJCZYK, Grzegorz</t>
  </si>
  <si>
    <t>MIŚ, Adrian</t>
  </si>
  <si>
    <t>KAWIAK, Krzysztof</t>
  </si>
  <si>
    <t>CZADERNA, Dominik</t>
  </si>
  <si>
    <t>BEDNARCZYK, Jagoda</t>
  </si>
  <si>
    <t>RING, Jakub</t>
  </si>
  <si>
    <t>MATUSZCZAK, Kacper</t>
  </si>
  <si>
    <t>HANDZIK, Kamila</t>
  </si>
  <si>
    <t>GRACJAS, Dawid</t>
  </si>
  <si>
    <t>KLIŚ, Mateusz</t>
  </si>
  <si>
    <t>ZEMAN, Julian</t>
  </si>
  <si>
    <t>JANISZEWSKA, Maja</t>
  </si>
  <si>
    <t>SP 2 Kozy</t>
  </si>
  <si>
    <t>SP 1 Kozy</t>
  </si>
  <si>
    <t>SP 4 Czechowice-Dziedzice</t>
  </si>
  <si>
    <t>CH4-6</t>
  </si>
  <si>
    <t>DZ4-6</t>
  </si>
  <si>
    <t>CH1-3</t>
  </si>
  <si>
    <t>DZ1-3</t>
  </si>
  <si>
    <t>HONKISZ, Maciek</t>
  </si>
  <si>
    <t>BOROWIEC, Michał</t>
  </si>
  <si>
    <t>JANOSZ, Konrad</t>
  </si>
  <si>
    <t>KLIMECZEK, Czesław</t>
  </si>
  <si>
    <t>Sp Wilamowice</t>
  </si>
  <si>
    <t>SMAZA, Liliana</t>
  </si>
  <si>
    <t>WALUSIAK, Zuzanna</t>
  </si>
  <si>
    <t>WITKOWSKI, Jakub</t>
  </si>
  <si>
    <t>WOJTYCZKA, Ewa</t>
  </si>
  <si>
    <t>TUTRNIEJ</t>
  </si>
  <si>
    <t>I</t>
  </si>
  <si>
    <t>II</t>
  </si>
  <si>
    <t>III</t>
  </si>
  <si>
    <t>IV</t>
  </si>
  <si>
    <t>RAZEM</t>
  </si>
  <si>
    <t>Miejsce</t>
  </si>
  <si>
    <t>Powiatowa  Liga  Szachowa</t>
  </si>
  <si>
    <t>powiatu bielskiego</t>
  </si>
  <si>
    <t>Klasyfikacja Chłopców klas 4 - 6</t>
  </si>
  <si>
    <t>Klasyfikacja Dziewcząt klas 1 - 3</t>
  </si>
  <si>
    <t>Klasyfikacja Dziewcząt klas 4 - 6</t>
  </si>
  <si>
    <t>Klasyfikacja Chłopców klas 1 - 3</t>
  </si>
  <si>
    <t>Klasyfikacja Drużynowa Szkół Podstawowych</t>
  </si>
  <si>
    <t>MIEJCE</t>
  </si>
  <si>
    <t>V</t>
  </si>
  <si>
    <t>VI</t>
  </si>
  <si>
    <t>VII</t>
  </si>
  <si>
    <t>VIII</t>
  </si>
  <si>
    <t>IX</t>
  </si>
  <si>
    <t>X</t>
  </si>
  <si>
    <t>XI</t>
  </si>
  <si>
    <t>Oczko, Bartosz</t>
  </si>
  <si>
    <t>OCZKO, Bartosz</t>
  </si>
  <si>
    <t>POLAKOWSKI, Szymon</t>
  </si>
  <si>
    <t>GĄSZCZ Norbert</t>
  </si>
  <si>
    <t>XII</t>
  </si>
  <si>
    <t>Gąszcz, Norbert</t>
  </si>
  <si>
    <t>SP Wilamowice</t>
  </si>
  <si>
    <t>TURNIEJ</t>
  </si>
</sst>
</file>

<file path=xl/styles.xml><?xml version="1.0" encoding="utf-8"?>
<styleSheet xmlns="http://schemas.openxmlformats.org/spreadsheetml/2006/main">
  <fonts count="27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Times New Roman"/>
      <family val="1"/>
      <charset val="238"/>
    </font>
    <font>
      <b/>
      <sz val="12"/>
      <color theme="0"/>
      <name val="Calibri"/>
      <family val="2"/>
      <charset val="238"/>
    </font>
    <font>
      <sz val="12"/>
      <color theme="0"/>
      <name val="Calibri"/>
      <family val="2"/>
      <charset val="238"/>
    </font>
    <font>
      <b/>
      <sz val="12"/>
      <color theme="0" tint="-0.499984740745262"/>
      <name val="Times New Roman"/>
      <family val="1"/>
      <charset val="238"/>
    </font>
    <font>
      <b/>
      <sz val="12"/>
      <color theme="0" tint="-0.249977111117893"/>
      <name val="Times New Roman"/>
      <family val="1"/>
      <charset val="238"/>
    </font>
    <font>
      <b/>
      <sz val="12"/>
      <color theme="0" tint="-0.34998626667073579"/>
      <name val="Times New Roman"/>
      <family val="1"/>
      <charset val="238"/>
    </font>
    <font>
      <sz val="12"/>
      <color theme="0" tint="-0.34998626667073579"/>
      <name val="Calibri"/>
      <family val="2"/>
      <charset val="238"/>
    </font>
    <font>
      <b/>
      <sz val="12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0" tint="-0.49998474074526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6"/>
      <color theme="0" tint="-0.249977111117893"/>
      <name val="Times New Roman"/>
      <family val="1"/>
      <charset val="238"/>
    </font>
    <font>
      <b/>
      <sz val="16"/>
      <color theme="0" tint="-0.34998626667073579"/>
      <name val="Times New Roman"/>
      <family val="1"/>
      <charset val="238"/>
    </font>
    <font>
      <b/>
      <sz val="16"/>
      <color theme="0" tint="-0.34998626667073579"/>
      <name val="Calibri"/>
      <family val="2"/>
      <charset val="238"/>
    </font>
    <font>
      <sz val="12"/>
      <color theme="0"/>
      <name val="Times New Roman"/>
      <family val="1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b/>
      <sz val="12"/>
      <color rgb="FFFF0000"/>
      <name val="Calibri"/>
      <family val="2"/>
      <charset val="238"/>
    </font>
    <font>
      <b/>
      <sz val="16"/>
      <color rgb="FFFF0000"/>
      <name val="Times New Roman"/>
      <family val="1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3">
    <xf numFmtId="0" fontId="0" fillId="0" borderId="0" xfId="0"/>
    <xf numFmtId="0" fontId="3" fillId="0" borderId="0" xfId="0" applyFont="1" applyFill="1"/>
    <xf numFmtId="0" fontId="2" fillId="0" borderId="0" xfId="0" applyFont="1" applyFill="1"/>
    <xf numFmtId="14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/>
    </xf>
    <xf numFmtId="0" fontId="6" fillId="0" borderId="0" xfId="0" applyFont="1" applyFill="1"/>
    <xf numFmtId="0" fontId="3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12" fillId="0" borderId="2" xfId="0" applyFont="1" applyFill="1" applyBorder="1" applyAlignment="1">
      <alignment horizontal="center"/>
    </xf>
    <xf numFmtId="14" fontId="12" fillId="0" borderId="2" xfId="0" applyNumberFormat="1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14" fontId="12" fillId="0" borderId="5" xfId="0" applyNumberFormat="1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14" fontId="12" fillId="0" borderId="3" xfId="0" applyNumberFormat="1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/>
    </xf>
    <xf numFmtId="14" fontId="12" fillId="0" borderId="9" xfId="0" applyNumberFormat="1" applyFont="1" applyFill="1" applyBorder="1" applyAlignment="1">
      <alignment horizontal="center"/>
    </xf>
    <xf numFmtId="0" fontId="14" fillId="0" borderId="9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2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19" fillId="0" borderId="0" xfId="0" applyFont="1" applyFill="1"/>
    <xf numFmtId="0" fontId="12" fillId="0" borderId="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12" fillId="0" borderId="30" xfId="0" applyFont="1" applyFill="1" applyBorder="1" applyAlignment="1">
      <alignment horizontal="center"/>
    </xf>
    <xf numFmtId="0" fontId="12" fillId="0" borderId="27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2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31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/>
    </xf>
    <xf numFmtId="0" fontId="12" fillId="0" borderId="23" xfId="0" applyFont="1" applyFill="1" applyBorder="1" applyAlignment="1">
      <alignment horizontal="center"/>
    </xf>
    <xf numFmtId="0" fontId="12" fillId="0" borderId="17" xfId="0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5" fillId="0" borderId="32" xfId="0" applyFont="1" applyBorder="1" applyAlignment="1">
      <alignment horizontal="center"/>
    </xf>
    <xf numFmtId="14" fontId="24" fillId="0" borderId="0" xfId="0" applyNumberFormat="1" applyFont="1" applyBorder="1" applyAlignment="1">
      <alignment horizontal="center"/>
    </xf>
    <xf numFmtId="0" fontId="3" fillId="0" borderId="33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14" fontId="24" fillId="0" borderId="0" xfId="0" applyNumberFormat="1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/>
    </xf>
    <xf numFmtId="0" fontId="20" fillId="0" borderId="9" xfId="0" applyFont="1" applyFill="1" applyBorder="1" applyAlignment="1">
      <alignment horizontal="center"/>
    </xf>
    <xf numFmtId="0" fontId="12" fillId="0" borderId="21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0" borderId="34" xfId="0" applyFont="1" applyFill="1" applyBorder="1" applyAlignment="1">
      <alignment horizontal="center"/>
    </xf>
    <xf numFmtId="14" fontId="26" fillId="0" borderId="35" xfId="0" applyNumberFormat="1" applyFont="1" applyBorder="1" applyAlignment="1">
      <alignment horizontal="center"/>
    </xf>
    <xf numFmtId="0" fontId="23" fillId="0" borderId="18" xfId="0" applyFont="1" applyFill="1" applyBorder="1" applyAlignment="1">
      <alignment horizontal="center" vertical="center"/>
    </xf>
    <xf numFmtId="0" fontId="23" fillId="0" borderId="22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4" fillId="0" borderId="5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25" fillId="0" borderId="1" xfId="0" applyFont="1" applyBorder="1" applyAlignment="1">
      <alignment horizontal="center"/>
    </xf>
    <xf numFmtId="14" fontId="25" fillId="0" borderId="1" xfId="0" applyNumberFormat="1" applyFont="1" applyBorder="1" applyAlignment="1">
      <alignment horizontal="center"/>
    </xf>
    <xf numFmtId="0" fontId="12" fillId="0" borderId="2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25" fillId="0" borderId="1" xfId="0" applyFont="1" applyBorder="1" applyAlignment="1">
      <alignment horizontal="left"/>
    </xf>
    <xf numFmtId="0" fontId="25" fillId="0" borderId="1" xfId="0" applyFont="1" applyBorder="1" applyAlignment="1">
      <alignment horizontal="center" vertical="center"/>
    </xf>
    <xf numFmtId="14" fontId="25" fillId="0" borderId="1" xfId="0" applyNumberFormat="1" applyFont="1" applyBorder="1" applyAlignment="1">
      <alignment horizontal="center" vertical="center"/>
    </xf>
    <xf numFmtId="0" fontId="12" fillId="0" borderId="32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14" fontId="12" fillId="0" borderId="0" xfId="0" applyNumberFormat="1" applyFont="1" applyFill="1" applyBorder="1" applyAlignment="1">
      <alignment horizontal="center"/>
    </xf>
    <xf numFmtId="14" fontId="25" fillId="0" borderId="1" xfId="0" applyNumberFormat="1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left"/>
    </xf>
    <xf numFmtId="14" fontId="12" fillId="0" borderId="34" xfId="0" applyNumberFormat="1" applyFont="1" applyFill="1" applyBorder="1" applyAlignment="1">
      <alignment horizontal="center"/>
    </xf>
    <xf numFmtId="14" fontId="12" fillId="0" borderId="35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/>
    </xf>
  </cellXfs>
  <cellStyles count="2">
    <cellStyle name="Normalny" xfId="0" builtinId="0"/>
    <cellStyle name="Normalny 2" xfId="1"/>
  </cellStyles>
  <dxfs count="31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theme="0"/>
      </font>
    </dxf>
    <dxf>
      <font>
        <color theme="0"/>
      </font>
    </dxf>
    <dxf>
      <font>
        <color rgb="FFC00000"/>
      </font>
    </dxf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DaneZewnętrzne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7"/>
  <sheetViews>
    <sheetView topLeftCell="A52" zoomScale="70" zoomScaleNormal="70" workbookViewId="0">
      <selection activeCell="B60" sqref="B60:J67"/>
    </sheetView>
  </sheetViews>
  <sheetFormatPr defaultRowHeight="15.75"/>
  <cols>
    <col min="1" max="1" width="5.7109375" style="7" bestFit="1" customWidth="1"/>
    <col min="2" max="2" width="33.5703125" style="132" bestFit="1" customWidth="1"/>
    <col min="3" max="3" width="37.140625" style="7" customWidth="1"/>
    <col min="4" max="5" width="15.7109375" style="7" customWidth="1"/>
    <col min="6" max="9" width="8.7109375" style="7" bestFit="1" customWidth="1"/>
    <col min="10" max="10" width="7" style="8" bestFit="1" customWidth="1"/>
    <col min="11" max="11" width="9.140625" style="22"/>
    <col min="12" max="16384" width="9.140625" style="7"/>
  </cols>
  <sheetData>
    <row r="1" spans="1:11" ht="16.5" thickBot="1"/>
    <row r="2" spans="1:11" s="19" customFormat="1">
      <c r="A2" s="30"/>
      <c r="B2" s="133" t="s">
        <v>0</v>
      </c>
      <c r="C2" s="31" t="s">
        <v>9</v>
      </c>
      <c r="D2" s="31" t="s">
        <v>1</v>
      </c>
      <c r="E2" s="29" t="s">
        <v>16</v>
      </c>
      <c r="F2" s="28" t="s">
        <v>12</v>
      </c>
      <c r="G2" s="28" t="s">
        <v>13</v>
      </c>
      <c r="H2" s="28" t="s">
        <v>14</v>
      </c>
      <c r="I2" s="28" t="s">
        <v>15</v>
      </c>
      <c r="J2" s="32" t="s">
        <v>10</v>
      </c>
      <c r="K2" s="21"/>
    </row>
    <row r="3" spans="1:11">
      <c r="A3" s="16">
        <v>1</v>
      </c>
      <c r="B3" s="138" t="s">
        <v>43</v>
      </c>
      <c r="C3" s="42" t="s">
        <v>79</v>
      </c>
      <c r="D3" s="43">
        <v>37799</v>
      </c>
      <c r="E3" s="43" t="s">
        <v>84</v>
      </c>
      <c r="F3" s="42">
        <v>5</v>
      </c>
      <c r="G3" s="42">
        <v>5</v>
      </c>
      <c r="H3" s="42">
        <v>2</v>
      </c>
      <c r="I3" s="42"/>
      <c r="J3" s="44">
        <f>+F3+G3+H3+I3</f>
        <v>12</v>
      </c>
      <c r="K3" s="22" t="e">
        <f>+#REF!</f>
        <v>#REF!</v>
      </c>
    </row>
    <row r="4" spans="1:11">
      <c r="A4" s="4">
        <v>2</v>
      </c>
      <c r="B4" s="139" t="s">
        <v>87</v>
      </c>
      <c r="C4" s="45" t="s">
        <v>80</v>
      </c>
      <c r="D4" s="46">
        <v>37984</v>
      </c>
      <c r="E4" s="46" t="s">
        <v>84</v>
      </c>
      <c r="F4" s="45"/>
      <c r="G4" s="45">
        <v>3</v>
      </c>
      <c r="H4" s="45">
        <v>5</v>
      </c>
      <c r="I4" s="45"/>
      <c r="J4" s="48">
        <f>+F4+G4+H4+I4</f>
        <v>8</v>
      </c>
      <c r="K4" s="22" t="e">
        <f>+#REF!</f>
        <v>#REF!</v>
      </c>
    </row>
    <row r="5" spans="1:11">
      <c r="A5" s="16">
        <v>3</v>
      </c>
      <c r="B5" s="139" t="s">
        <v>25</v>
      </c>
      <c r="C5" s="45" t="s">
        <v>11</v>
      </c>
      <c r="D5" s="46">
        <v>37741</v>
      </c>
      <c r="E5" s="46" t="s">
        <v>84</v>
      </c>
      <c r="F5" s="45">
        <v>6</v>
      </c>
      <c r="G5" s="45">
        <v>6</v>
      </c>
      <c r="H5" s="45">
        <v>6.5</v>
      </c>
      <c r="I5" s="45"/>
      <c r="J5" s="48">
        <f>+F5+G5+H5+I5</f>
        <v>18.5</v>
      </c>
      <c r="K5" s="22" t="e">
        <f>+#REF!</f>
        <v>#REF!</v>
      </c>
    </row>
    <row r="6" spans="1:11">
      <c r="A6" s="4">
        <v>4</v>
      </c>
      <c r="B6" s="139" t="s">
        <v>35</v>
      </c>
      <c r="C6" s="45" t="s">
        <v>3</v>
      </c>
      <c r="D6" s="46">
        <v>38671</v>
      </c>
      <c r="E6" s="46" t="s">
        <v>84</v>
      </c>
      <c r="F6" s="45">
        <v>5.5</v>
      </c>
      <c r="G6" s="45"/>
      <c r="H6" s="45"/>
      <c r="I6" s="45"/>
      <c r="J6" s="48">
        <f>+F6+G6+H6+I6</f>
        <v>5.5</v>
      </c>
    </row>
    <row r="7" spans="1:11">
      <c r="A7" s="16">
        <v>5</v>
      </c>
      <c r="B7" s="139" t="s">
        <v>70</v>
      </c>
      <c r="C7" s="45" t="s">
        <v>80</v>
      </c>
      <c r="D7" s="46">
        <v>38095</v>
      </c>
      <c r="E7" s="46" t="s">
        <v>84</v>
      </c>
      <c r="F7" s="45">
        <v>3</v>
      </c>
      <c r="G7" s="47">
        <v>2.5</v>
      </c>
      <c r="H7" s="47">
        <v>3</v>
      </c>
      <c r="I7" s="45"/>
      <c r="J7" s="48">
        <f>+F7+G7+H7+I7</f>
        <v>8.5</v>
      </c>
      <c r="K7" s="22" t="e">
        <f>+#REF!</f>
        <v>#REF!</v>
      </c>
    </row>
    <row r="8" spans="1:11">
      <c r="A8" s="4">
        <v>6</v>
      </c>
      <c r="B8" s="139" t="s">
        <v>66</v>
      </c>
      <c r="C8" s="45" t="s">
        <v>4</v>
      </c>
      <c r="D8" s="46">
        <v>38420</v>
      </c>
      <c r="E8" s="46" t="s">
        <v>84</v>
      </c>
      <c r="F8" s="45">
        <v>3.5</v>
      </c>
      <c r="G8" s="45">
        <v>2</v>
      </c>
      <c r="H8" s="47"/>
      <c r="I8" s="45"/>
      <c r="J8" s="48">
        <f>+F8+G8+H8+I8</f>
        <v>5.5</v>
      </c>
      <c r="K8" s="22" t="e">
        <f>+#REF!</f>
        <v>#REF!</v>
      </c>
    </row>
    <row r="9" spans="1:11">
      <c r="A9" s="16">
        <v>7</v>
      </c>
      <c r="B9" s="139" t="s">
        <v>23</v>
      </c>
      <c r="C9" s="45" t="s">
        <v>4</v>
      </c>
      <c r="D9" s="46">
        <v>37746</v>
      </c>
      <c r="E9" s="46" t="s">
        <v>84</v>
      </c>
      <c r="F9" s="45">
        <v>6.5</v>
      </c>
      <c r="G9" s="45">
        <v>6</v>
      </c>
      <c r="H9" s="45">
        <v>6</v>
      </c>
      <c r="I9" s="45"/>
      <c r="J9" s="48">
        <f>+F9+G9+H9+I9</f>
        <v>18.5</v>
      </c>
      <c r="K9" s="22" t="e">
        <f>+#REF!</f>
        <v>#REF!</v>
      </c>
    </row>
    <row r="10" spans="1:11">
      <c r="A10" s="4">
        <v>8</v>
      </c>
      <c r="B10" s="139" t="s">
        <v>48</v>
      </c>
      <c r="C10" s="45" t="s">
        <v>8</v>
      </c>
      <c r="D10" s="46">
        <v>38302</v>
      </c>
      <c r="E10" s="46" t="s">
        <v>84</v>
      </c>
      <c r="F10" s="45">
        <v>4.5</v>
      </c>
      <c r="G10" s="45"/>
      <c r="H10" s="45">
        <v>5</v>
      </c>
      <c r="I10" s="45"/>
      <c r="J10" s="48">
        <f>+F10+G10+H10+I10</f>
        <v>9.5</v>
      </c>
      <c r="K10" s="22" t="e">
        <f>+#REF!</f>
        <v>#REF!</v>
      </c>
    </row>
    <row r="11" spans="1:11">
      <c r="A11" s="16">
        <v>9</v>
      </c>
      <c r="B11" s="140" t="s">
        <v>122</v>
      </c>
      <c r="C11" s="141" t="s">
        <v>123</v>
      </c>
      <c r="D11" s="142">
        <v>37843</v>
      </c>
      <c r="E11" s="46" t="s">
        <v>84</v>
      </c>
      <c r="F11" s="45"/>
      <c r="G11" s="45"/>
      <c r="H11" s="45">
        <v>4</v>
      </c>
      <c r="I11" s="45"/>
      <c r="J11" s="48">
        <f>+F11+G11+H11+I11</f>
        <v>4</v>
      </c>
      <c r="K11" s="22" t="e">
        <f>+#REF!</f>
        <v>#REF!</v>
      </c>
    </row>
    <row r="12" spans="1:11">
      <c r="A12" s="4">
        <v>10</v>
      </c>
      <c r="B12" s="139" t="s">
        <v>42</v>
      </c>
      <c r="C12" s="45" t="s">
        <v>5</v>
      </c>
      <c r="D12" s="46">
        <v>37882</v>
      </c>
      <c r="E12" s="46" t="s">
        <v>84</v>
      </c>
      <c r="F12" s="45">
        <v>5</v>
      </c>
      <c r="G12" s="45">
        <v>5</v>
      </c>
      <c r="H12" s="45">
        <v>6</v>
      </c>
      <c r="I12" s="45"/>
      <c r="J12" s="48">
        <f>+F12+G12+H12+I12</f>
        <v>16</v>
      </c>
      <c r="K12" s="22" t="e">
        <f>+#REF!</f>
        <v>#REF!</v>
      </c>
    </row>
    <row r="13" spans="1:11">
      <c r="A13" s="16">
        <v>11</v>
      </c>
      <c r="B13" s="139" t="s">
        <v>46</v>
      </c>
      <c r="C13" s="45" t="s">
        <v>3</v>
      </c>
      <c r="D13" s="46">
        <v>37656</v>
      </c>
      <c r="E13" s="46" t="s">
        <v>84</v>
      </c>
      <c r="F13" s="45">
        <v>4.5</v>
      </c>
      <c r="G13" s="45">
        <v>5.5</v>
      </c>
      <c r="H13" s="45">
        <v>6.5</v>
      </c>
      <c r="I13" s="45"/>
      <c r="J13" s="48">
        <f>+F13+G13+H13+I13</f>
        <v>16.5</v>
      </c>
      <c r="K13" s="22" t="e">
        <f>+#REF!</f>
        <v>#REF!</v>
      </c>
    </row>
    <row r="14" spans="1:11">
      <c r="A14" s="4">
        <v>12</v>
      </c>
      <c r="B14" s="139" t="s">
        <v>75</v>
      </c>
      <c r="C14" s="45" t="s">
        <v>3</v>
      </c>
      <c r="D14" s="46">
        <v>38690</v>
      </c>
      <c r="E14" s="46" t="s">
        <v>84</v>
      </c>
      <c r="F14" s="45">
        <v>2.5</v>
      </c>
      <c r="G14" s="45"/>
      <c r="H14" s="47">
        <v>2.5</v>
      </c>
      <c r="I14" s="45"/>
      <c r="J14" s="48">
        <f>+F14+G14+H14+I14</f>
        <v>5</v>
      </c>
      <c r="K14" s="22" t="e">
        <f>+#REF!</f>
        <v>#REF!</v>
      </c>
    </row>
    <row r="15" spans="1:11">
      <c r="A15" s="16">
        <v>13</v>
      </c>
      <c r="B15" s="139" t="s">
        <v>56</v>
      </c>
      <c r="C15" s="45" t="s">
        <v>80</v>
      </c>
      <c r="D15" s="46">
        <v>37990</v>
      </c>
      <c r="E15" s="46" t="s">
        <v>84</v>
      </c>
      <c r="F15" s="45">
        <v>4</v>
      </c>
      <c r="G15" s="45"/>
      <c r="H15" s="45"/>
      <c r="I15" s="45"/>
      <c r="J15" s="48">
        <f>+F15+G15+H15+I15</f>
        <v>4</v>
      </c>
      <c r="K15" s="22" t="e">
        <f>+#REF!</f>
        <v>#REF!</v>
      </c>
    </row>
    <row r="16" spans="1:11">
      <c r="A16" s="4">
        <v>14</v>
      </c>
      <c r="B16" s="143" t="s">
        <v>33</v>
      </c>
      <c r="C16" s="144" t="s">
        <v>80</v>
      </c>
      <c r="D16" s="145">
        <v>38247</v>
      </c>
      <c r="E16" s="46" t="s">
        <v>84</v>
      </c>
      <c r="F16" s="45">
        <v>5.5</v>
      </c>
      <c r="G16" s="45">
        <v>4.5</v>
      </c>
      <c r="H16" s="45">
        <v>5</v>
      </c>
      <c r="I16" s="45"/>
      <c r="J16" s="48">
        <f>+F16+G16+H16+I16</f>
        <v>15</v>
      </c>
      <c r="K16" s="22" t="e">
        <f>+#REF!</f>
        <v>#REF!</v>
      </c>
    </row>
    <row r="17" spans="1:11">
      <c r="A17" s="16">
        <v>15</v>
      </c>
      <c r="B17" s="139" t="s">
        <v>60</v>
      </c>
      <c r="C17" s="45" t="s">
        <v>4</v>
      </c>
      <c r="D17" s="46">
        <v>38206</v>
      </c>
      <c r="E17" s="46" t="s">
        <v>84</v>
      </c>
      <c r="F17" s="45">
        <v>4</v>
      </c>
      <c r="G17" s="47">
        <v>3</v>
      </c>
      <c r="H17" s="47">
        <v>4</v>
      </c>
      <c r="I17" s="45"/>
      <c r="J17" s="48">
        <f>+F17+G17+H17+I17</f>
        <v>11</v>
      </c>
      <c r="K17" s="22" t="e">
        <f>+#REF!</f>
        <v>#REF!</v>
      </c>
    </row>
    <row r="18" spans="1:11">
      <c r="A18" s="4">
        <v>16</v>
      </c>
      <c r="B18" s="139" t="s">
        <v>88</v>
      </c>
      <c r="C18" s="45" t="s">
        <v>80</v>
      </c>
      <c r="D18" s="46">
        <v>37803</v>
      </c>
      <c r="E18" s="46" t="s">
        <v>84</v>
      </c>
      <c r="F18" s="45"/>
      <c r="G18" s="45">
        <v>3.5</v>
      </c>
      <c r="H18" s="47">
        <v>4</v>
      </c>
      <c r="I18" s="45"/>
      <c r="J18" s="48">
        <f>+F18+G18+H18+I18</f>
        <v>7.5</v>
      </c>
      <c r="K18" s="22" t="e">
        <f>+#REF!</f>
        <v>#REF!</v>
      </c>
    </row>
    <row r="19" spans="1:11">
      <c r="A19" s="16">
        <v>17</v>
      </c>
      <c r="B19" s="139" t="s">
        <v>40</v>
      </c>
      <c r="C19" s="45" t="s">
        <v>80</v>
      </c>
      <c r="D19" s="46">
        <v>37941</v>
      </c>
      <c r="E19" s="46" t="s">
        <v>84</v>
      </c>
      <c r="F19" s="45">
        <v>5</v>
      </c>
      <c r="G19" s="45">
        <v>5</v>
      </c>
      <c r="H19" s="45">
        <v>6</v>
      </c>
      <c r="I19" s="45"/>
      <c r="J19" s="48">
        <f>+F19+G19+H19+I19</f>
        <v>16</v>
      </c>
      <c r="K19" s="22" t="e">
        <f>+#REF!</f>
        <v>#REF!</v>
      </c>
    </row>
    <row r="20" spans="1:11">
      <c r="A20" s="4">
        <v>18</v>
      </c>
      <c r="B20" s="139" t="s">
        <v>32</v>
      </c>
      <c r="C20" s="45" t="s">
        <v>80</v>
      </c>
      <c r="D20" s="46">
        <v>38090</v>
      </c>
      <c r="E20" s="46" t="s">
        <v>84</v>
      </c>
      <c r="F20" s="45">
        <v>5.5</v>
      </c>
      <c r="G20" s="45"/>
      <c r="H20" s="45">
        <v>5</v>
      </c>
      <c r="I20" s="45"/>
      <c r="J20" s="48">
        <f>+F20+G20+H20+I20</f>
        <v>10.5</v>
      </c>
      <c r="K20" s="22" t="e">
        <f>+#REF!</f>
        <v>#REF!</v>
      </c>
    </row>
    <row r="21" spans="1:11">
      <c r="A21" s="16">
        <v>19</v>
      </c>
      <c r="B21" s="139" t="s">
        <v>69</v>
      </c>
      <c r="C21" s="45" t="s">
        <v>4</v>
      </c>
      <c r="D21" s="46">
        <v>38060</v>
      </c>
      <c r="E21" s="46" t="s">
        <v>84</v>
      </c>
      <c r="F21" s="45">
        <v>3</v>
      </c>
      <c r="G21" s="47">
        <v>5</v>
      </c>
      <c r="H21" s="47">
        <v>4.5</v>
      </c>
      <c r="I21" s="45"/>
      <c r="J21" s="48">
        <f>+F21+G21+H21+I21</f>
        <v>12.5</v>
      </c>
      <c r="K21" s="22" t="e">
        <f>+#REF!</f>
        <v>#REF!</v>
      </c>
    </row>
    <row r="22" spans="1:11">
      <c r="A22" s="4">
        <v>20</v>
      </c>
      <c r="B22" s="139" t="s">
        <v>76</v>
      </c>
      <c r="C22" s="45" t="s">
        <v>3</v>
      </c>
      <c r="D22" s="46">
        <v>38195</v>
      </c>
      <c r="E22" s="46" t="s">
        <v>84</v>
      </c>
      <c r="F22" s="45">
        <v>2</v>
      </c>
      <c r="G22" s="45">
        <v>2.5</v>
      </c>
      <c r="H22" s="45">
        <v>2</v>
      </c>
      <c r="I22" s="45"/>
      <c r="J22" s="48">
        <f>+F22+G22+H22+I22</f>
        <v>6.5</v>
      </c>
      <c r="K22" s="22" t="e">
        <f>+#REF!</f>
        <v>#REF!</v>
      </c>
    </row>
    <row r="23" spans="1:11">
      <c r="A23" s="16">
        <v>21</v>
      </c>
      <c r="B23" s="139" t="s">
        <v>22</v>
      </c>
      <c r="C23" s="45" t="s">
        <v>8</v>
      </c>
      <c r="D23" s="46">
        <v>38035</v>
      </c>
      <c r="E23" s="46" t="s">
        <v>84</v>
      </c>
      <c r="F23" s="45">
        <v>6.5</v>
      </c>
      <c r="G23" s="45">
        <v>6</v>
      </c>
      <c r="H23" s="45">
        <v>7.5</v>
      </c>
      <c r="I23" s="45"/>
      <c r="J23" s="48">
        <f>+F23+G23+H23+I23</f>
        <v>20</v>
      </c>
      <c r="K23" s="22" t="e">
        <f>+#REF!</f>
        <v>#REF!</v>
      </c>
    </row>
    <row r="24" spans="1:11">
      <c r="A24" s="4">
        <v>22</v>
      </c>
      <c r="B24" s="139" t="s">
        <v>44</v>
      </c>
      <c r="C24" s="45" t="s">
        <v>80</v>
      </c>
      <c r="D24" s="46">
        <v>38208</v>
      </c>
      <c r="E24" s="46" t="s">
        <v>84</v>
      </c>
      <c r="F24" s="45">
        <v>5</v>
      </c>
      <c r="G24" s="45">
        <v>4</v>
      </c>
      <c r="H24" s="45">
        <v>3.5</v>
      </c>
      <c r="I24" s="45"/>
      <c r="J24" s="48">
        <f>+F24+G24+H24+I24</f>
        <v>12.5</v>
      </c>
      <c r="K24" s="22" t="e">
        <f>+#REF!</f>
        <v>#REF!</v>
      </c>
    </row>
    <row r="25" spans="1:11">
      <c r="A25" s="16">
        <v>23</v>
      </c>
      <c r="B25" s="139" t="s">
        <v>59</v>
      </c>
      <c r="C25" s="45" t="s">
        <v>3</v>
      </c>
      <c r="D25" s="46">
        <v>37862</v>
      </c>
      <c r="E25" s="46" t="s">
        <v>84</v>
      </c>
      <c r="F25" s="45">
        <v>4</v>
      </c>
      <c r="G25" s="47"/>
      <c r="H25" s="45">
        <v>4</v>
      </c>
      <c r="I25" s="45"/>
      <c r="J25" s="48">
        <f>+F25+G25+H25+I25</f>
        <v>8</v>
      </c>
      <c r="K25" s="22" t="e">
        <f>+#REF!</f>
        <v>#REF!</v>
      </c>
    </row>
    <row r="26" spans="1:11">
      <c r="A26" s="4">
        <v>24</v>
      </c>
      <c r="B26" s="139" t="s">
        <v>73</v>
      </c>
      <c r="C26" s="45" t="s">
        <v>80</v>
      </c>
      <c r="D26" s="46">
        <v>38001</v>
      </c>
      <c r="E26" s="46" t="s">
        <v>84</v>
      </c>
      <c r="F26" s="45">
        <v>3</v>
      </c>
      <c r="G26" s="47">
        <v>4</v>
      </c>
      <c r="H26" s="47">
        <v>4.5</v>
      </c>
      <c r="I26" s="45"/>
      <c r="J26" s="48">
        <f>+F26+G26+H26+I26</f>
        <v>11.5</v>
      </c>
      <c r="K26" s="22" t="e">
        <f>+#REF!</f>
        <v>#REF!</v>
      </c>
    </row>
    <row r="27" spans="1:11">
      <c r="A27" s="16">
        <v>25</v>
      </c>
      <c r="B27" s="139" t="s">
        <v>41</v>
      </c>
      <c r="C27" s="45" t="s">
        <v>80</v>
      </c>
      <c r="D27" s="46">
        <v>37641</v>
      </c>
      <c r="E27" s="46" t="s">
        <v>84</v>
      </c>
      <c r="F27" s="45">
        <v>5</v>
      </c>
      <c r="G27" s="45"/>
      <c r="H27" s="45">
        <v>5</v>
      </c>
      <c r="I27" s="45"/>
      <c r="J27" s="48">
        <f>+F27+G27+H27+I27</f>
        <v>10</v>
      </c>
      <c r="K27" s="22" t="e">
        <f>+#REF!</f>
        <v>#REF!</v>
      </c>
    </row>
    <row r="28" spans="1:11">
      <c r="A28" s="4">
        <v>26</v>
      </c>
      <c r="B28" s="139" t="s">
        <v>68</v>
      </c>
      <c r="C28" s="45" t="s">
        <v>80</v>
      </c>
      <c r="D28" s="46">
        <v>38203</v>
      </c>
      <c r="E28" s="46" t="s">
        <v>84</v>
      </c>
      <c r="F28" s="45">
        <v>3</v>
      </c>
      <c r="G28" s="47">
        <v>4.5</v>
      </c>
      <c r="H28" s="47">
        <v>4.5</v>
      </c>
      <c r="I28" s="45"/>
      <c r="J28" s="48">
        <f>+F28+G28+H28+I28</f>
        <v>12</v>
      </c>
    </row>
    <row r="29" spans="1:11">
      <c r="A29" s="16">
        <v>27</v>
      </c>
      <c r="B29" s="139" t="s">
        <v>50</v>
      </c>
      <c r="C29" s="45" t="s">
        <v>80</v>
      </c>
      <c r="D29" s="46">
        <v>38088</v>
      </c>
      <c r="E29" s="46" t="s">
        <v>84</v>
      </c>
      <c r="F29" s="45">
        <v>4.5</v>
      </c>
      <c r="G29" s="45"/>
      <c r="H29" s="45"/>
      <c r="I29" s="45"/>
      <c r="J29" s="48">
        <f>+F29+G29+H29+I29</f>
        <v>4.5</v>
      </c>
      <c r="K29" s="22" t="e">
        <f>+#REF!</f>
        <v>#REF!</v>
      </c>
    </row>
    <row r="30" spans="1:11">
      <c r="A30" s="4">
        <v>28</v>
      </c>
      <c r="B30" s="139" t="s">
        <v>119</v>
      </c>
      <c r="C30" s="45" t="s">
        <v>79</v>
      </c>
      <c r="D30" s="146">
        <v>37872</v>
      </c>
      <c r="E30" s="46" t="s">
        <v>84</v>
      </c>
      <c r="F30" s="45"/>
      <c r="G30" s="45"/>
      <c r="H30" s="45">
        <v>4.5</v>
      </c>
      <c r="I30" s="45"/>
      <c r="J30" s="48">
        <f>+F30+G30+H30+I30</f>
        <v>4.5</v>
      </c>
      <c r="K30" s="22" t="e">
        <f>+#REF!</f>
        <v>#REF!</v>
      </c>
    </row>
    <row r="31" spans="1:11">
      <c r="A31" s="16">
        <v>29</v>
      </c>
      <c r="B31" s="139" t="s">
        <v>24</v>
      </c>
      <c r="C31" s="45" t="s">
        <v>4</v>
      </c>
      <c r="D31" s="46">
        <v>37799</v>
      </c>
      <c r="E31" s="46" t="s">
        <v>84</v>
      </c>
      <c r="F31" s="45">
        <v>6</v>
      </c>
      <c r="G31" s="45">
        <v>6.5</v>
      </c>
      <c r="H31" s="45">
        <v>7</v>
      </c>
      <c r="I31" s="45"/>
      <c r="J31" s="48">
        <f>+F31+G31+H31+I31</f>
        <v>19.5</v>
      </c>
      <c r="K31" s="22" t="e">
        <f>+#REF!</f>
        <v>#REF!</v>
      </c>
    </row>
    <row r="32" spans="1:11">
      <c r="A32" s="4">
        <v>30</v>
      </c>
      <c r="B32" s="139" t="s">
        <v>72</v>
      </c>
      <c r="C32" s="45" t="s">
        <v>5</v>
      </c>
      <c r="D32" s="46">
        <v>38000</v>
      </c>
      <c r="E32" s="46" t="s">
        <v>84</v>
      </c>
      <c r="F32" s="45">
        <v>3</v>
      </c>
      <c r="G32" s="45"/>
      <c r="H32" s="45">
        <v>3.5</v>
      </c>
      <c r="I32" s="45"/>
      <c r="J32" s="48">
        <f>+F32+G32+H32+I32</f>
        <v>6.5</v>
      </c>
      <c r="K32" s="22" t="e">
        <f>+#REF!</f>
        <v>#REF!</v>
      </c>
    </row>
    <row r="33" spans="1:11">
      <c r="A33" s="16">
        <v>31</v>
      </c>
      <c r="B33" s="139" t="s">
        <v>38</v>
      </c>
      <c r="C33" s="45" t="s">
        <v>7</v>
      </c>
      <c r="D33" s="46">
        <v>37645</v>
      </c>
      <c r="E33" s="46" t="s">
        <v>84</v>
      </c>
      <c r="F33" s="45">
        <v>5</v>
      </c>
      <c r="G33" s="45">
        <v>5.5</v>
      </c>
      <c r="H33" s="45">
        <v>5</v>
      </c>
      <c r="I33" s="45"/>
      <c r="J33" s="48">
        <f>+F33+G33+H33+I33</f>
        <v>15.5</v>
      </c>
    </row>
    <row r="34" spans="1:11">
      <c r="A34" s="4">
        <v>32</v>
      </c>
      <c r="B34" s="139" t="s">
        <v>61</v>
      </c>
      <c r="C34" s="45" t="s">
        <v>4</v>
      </c>
      <c r="D34" s="46">
        <v>38137</v>
      </c>
      <c r="E34" s="46" t="s">
        <v>84</v>
      </c>
      <c r="F34" s="45">
        <v>3.5</v>
      </c>
      <c r="G34" s="45">
        <v>4</v>
      </c>
      <c r="H34" s="45"/>
      <c r="I34" s="45"/>
      <c r="J34" s="48">
        <f>+F34+G34+H34+I34</f>
        <v>7.5</v>
      </c>
      <c r="K34" s="22" t="e">
        <f>+#REF!</f>
        <v>#REF!</v>
      </c>
    </row>
    <row r="35" spans="1:11">
      <c r="A35" s="16">
        <v>33</v>
      </c>
      <c r="B35" s="139" t="s">
        <v>57</v>
      </c>
      <c r="C35" s="45" t="s">
        <v>80</v>
      </c>
      <c r="D35" s="46">
        <v>37933</v>
      </c>
      <c r="E35" s="46" t="s">
        <v>84</v>
      </c>
      <c r="F35" s="45">
        <v>4</v>
      </c>
      <c r="G35" s="45">
        <v>3.5</v>
      </c>
      <c r="H35" s="45">
        <v>4</v>
      </c>
      <c r="I35" s="45"/>
      <c r="J35" s="48">
        <f>+F35+G35+H35+I35</f>
        <v>11.5</v>
      </c>
      <c r="K35" s="22" t="e">
        <f>+#REF!</f>
        <v>#REF!</v>
      </c>
    </row>
    <row r="36" spans="1:11">
      <c r="A36" s="4">
        <v>34</v>
      </c>
      <c r="B36" s="139" t="s">
        <v>77</v>
      </c>
      <c r="C36" s="45" t="s">
        <v>4</v>
      </c>
      <c r="D36" s="46">
        <v>38420</v>
      </c>
      <c r="E36" s="46" t="s">
        <v>84</v>
      </c>
      <c r="F36" s="45">
        <v>2</v>
      </c>
      <c r="G36" s="45">
        <v>3</v>
      </c>
      <c r="H36" s="45">
        <v>3</v>
      </c>
      <c r="I36" s="45"/>
      <c r="J36" s="48">
        <f>+F36+G36+H36+I36</f>
        <v>8</v>
      </c>
      <c r="K36" s="22" t="e">
        <f>+#REF!</f>
        <v>#REF!</v>
      </c>
    </row>
    <row r="37" spans="1:11">
      <c r="A37" s="16">
        <v>35</v>
      </c>
      <c r="B37" s="140" t="s">
        <v>117</v>
      </c>
      <c r="C37" s="136" t="s">
        <v>80</v>
      </c>
      <c r="D37" s="137">
        <v>38005</v>
      </c>
      <c r="E37" s="46" t="s">
        <v>84</v>
      </c>
      <c r="F37" s="45"/>
      <c r="G37" s="45"/>
      <c r="H37" s="45">
        <v>2</v>
      </c>
      <c r="I37" s="45"/>
      <c r="J37" s="48">
        <f>+F37+G37+H37+I37</f>
        <v>2</v>
      </c>
      <c r="K37" s="22" t="e">
        <f>+#REF!</f>
        <v>#REF!</v>
      </c>
    </row>
    <row r="38" spans="1:11">
      <c r="A38" s="4">
        <v>36</v>
      </c>
      <c r="B38" s="139" t="s">
        <v>49</v>
      </c>
      <c r="C38" s="45" t="s">
        <v>4</v>
      </c>
      <c r="D38" s="46">
        <v>37374</v>
      </c>
      <c r="E38" s="46" t="s">
        <v>82</v>
      </c>
      <c r="F38" s="45">
        <v>4.5</v>
      </c>
      <c r="G38" s="45">
        <v>5</v>
      </c>
      <c r="H38" s="45">
        <v>5</v>
      </c>
      <c r="I38" s="45"/>
      <c r="J38" s="48">
        <f>+F38+G38+H38+I38</f>
        <v>14.5</v>
      </c>
      <c r="K38" s="22" t="e">
        <f>+#REF!</f>
        <v>#REF!</v>
      </c>
    </row>
    <row r="39" spans="1:11">
      <c r="A39" s="16">
        <v>37</v>
      </c>
      <c r="B39" s="139" t="s">
        <v>17</v>
      </c>
      <c r="C39" s="45" t="s">
        <v>11</v>
      </c>
      <c r="D39" s="46">
        <v>37033</v>
      </c>
      <c r="E39" s="46" t="s">
        <v>82</v>
      </c>
      <c r="F39" s="45">
        <v>9</v>
      </c>
      <c r="G39" s="45">
        <v>8.5</v>
      </c>
      <c r="H39" s="45">
        <v>7.5</v>
      </c>
      <c r="I39" s="45"/>
      <c r="J39" s="48">
        <f>+F39+G39+H39+I39</f>
        <v>25</v>
      </c>
      <c r="K39" s="22" t="e">
        <f>+#REF!</f>
        <v>#REF!</v>
      </c>
    </row>
    <row r="40" spans="1:11">
      <c r="A40" s="4">
        <v>38</v>
      </c>
      <c r="B40" s="139" t="s">
        <v>27</v>
      </c>
      <c r="C40" s="45" t="s">
        <v>6</v>
      </c>
      <c r="D40" s="46">
        <v>36737</v>
      </c>
      <c r="E40" s="46" t="s">
        <v>82</v>
      </c>
      <c r="F40" s="45">
        <v>6</v>
      </c>
      <c r="G40" s="45"/>
      <c r="H40" s="45"/>
      <c r="I40" s="45"/>
      <c r="J40" s="48">
        <f>+F40+G40+H40+I40</f>
        <v>6</v>
      </c>
      <c r="K40" s="22" t="e">
        <f>+#REF!</f>
        <v>#REF!</v>
      </c>
    </row>
    <row r="41" spans="1:11">
      <c r="A41" s="16">
        <v>39</v>
      </c>
      <c r="B41" s="139" t="s">
        <v>39</v>
      </c>
      <c r="C41" s="45" t="s">
        <v>79</v>
      </c>
      <c r="D41" s="46">
        <v>37436</v>
      </c>
      <c r="E41" s="46" t="s">
        <v>82</v>
      </c>
      <c r="F41" s="45">
        <v>5</v>
      </c>
      <c r="G41" s="45"/>
      <c r="H41" s="45"/>
      <c r="I41" s="45"/>
      <c r="J41" s="48">
        <f>+F41+G41+H41+I41</f>
        <v>5</v>
      </c>
      <c r="K41" s="22" t="e">
        <f>+#REF!</f>
        <v>#REF!</v>
      </c>
    </row>
    <row r="42" spans="1:11">
      <c r="A42" s="4">
        <v>40</v>
      </c>
      <c r="B42" s="139" t="s">
        <v>19</v>
      </c>
      <c r="C42" s="45" t="s">
        <v>5</v>
      </c>
      <c r="D42" s="46">
        <v>37181</v>
      </c>
      <c r="E42" s="46" t="s">
        <v>82</v>
      </c>
      <c r="F42" s="45">
        <v>7</v>
      </c>
      <c r="G42" s="45">
        <v>5.5</v>
      </c>
      <c r="H42" s="45">
        <v>5.5</v>
      </c>
      <c r="I42" s="45"/>
      <c r="J42" s="48">
        <f>+F42+G42+H42+I42</f>
        <v>18</v>
      </c>
      <c r="K42" s="22" t="e">
        <f>+#REF!</f>
        <v>#REF!</v>
      </c>
    </row>
    <row r="43" spans="1:11">
      <c r="A43" s="16">
        <v>41</v>
      </c>
      <c r="B43" s="139" t="s">
        <v>86</v>
      </c>
      <c r="C43" s="45" t="s">
        <v>79</v>
      </c>
      <c r="D43" s="46">
        <v>37463</v>
      </c>
      <c r="E43" s="46" t="s">
        <v>82</v>
      </c>
      <c r="F43" s="45">
        <v>4.5</v>
      </c>
      <c r="G43" s="45"/>
      <c r="H43" s="45"/>
      <c r="I43" s="45"/>
      <c r="J43" s="48">
        <f>+F43+G43+H43+I43</f>
        <v>4.5</v>
      </c>
      <c r="K43" s="22" t="e">
        <f>+#REF!</f>
        <v>#REF!</v>
      </c>
    </row>
    <row r="44" spans="1:11">
      <c r="A44" s="4">
        <v>42</v>
      </c>
      <c r="B44" s="139" t="s">
        <v>89</v>
      </c>
      <c r="C44" s="45" t="s">
        <v>90</v>
      </c>
      <c r="D44" s="46">
        <v>37524</v>
      </c>
      <c r="E44" s="46" t="s">
        <v>82</v>
      </c>
      <c r="F44" s="45"/>
      <c r="G44" s="47">
        <v>6</v>
      </c>
      <c r="H44" s="47">
        <v>5.5</v>
      </c>
      <c r="I44" s="45"/>
      <c r="J44" s="48">
        <f>+F44+G44+H44+I44</f>
        <v>11.5</v>
      </c>
      <c r="K44" s="22" t="e">
        <f>+#REF!</f>
        <v>#REF!</v>
      </c>
    </row>
    <row r="45" spans="1:11">
      <c r="A45" s="16">
        <v>43</v>
      </c>
      <c r="B45" s="139" t="s">
        <v>26</v>
      </c>
      <c r="C45" s="45" t="s">
        <v>4</v>
      </c>
      <c r="D45" s="46">
        <v>37378</v>
      </c>
      <c r="E45" s="46" t="s">
        <v>82</v>
      </c>
      <c r="F45" s="45">
        <v>6</v>
      </c>
      <c r="G45" s="45">
        <v>6.5</v>
      </c>
      <c r="H45" s="45">
        <v>5.5</v>
      </c>
      <c r="I45" s="45"/>
      <c r="J45" s="48">
        <f>+F45+G45+H45+I45</f>
        <v>18</v>
      </c>
      <c r="K45" s="22" t="e">
        <f>+#REF!</f>
        <v>#REF!</v>
      </c>
    </row>
    <row r="46" spans="1:11">
      <c r="A46" s="4">
        <v>44</v>
      </c>
      <c r="B46" s="139" t="s">
        <v>67</v>
      </c>
      <c r="C46" s="45" t="s">
        <v>79</v>
      </c>
      <c r="D46" s="46">
        <v>37277</v>
      </c>
      <c r="E46" s="46" t="s">
        <v>82</v>
      </c>
      <c r="F46" s="45">
        <v>3</v>
      </c>
      <c r="G46" s="45"/>
      <c r="H46" s="45">
        <v>3</v>
      </c>
      <c r="I46" s="45"/>
      <c r="J46" s="48">
        <f>+F46+G46+H46+I46</f>
        <v>6</v>
      </c>
      <c r="K46" s="22" t="e">
        <f>+#REF!</f>
        <v>#REF!</v>
      </c>
    </row>
    <row r="47" spans="1:11">
      <c r="A47" s="16">
        <v>45</v>
      </c>
      <c r="B47" s="139" t="s">
        <v>51</v>
      </c>
      <c r="C47" s="45" t="s">
        <v>81</v>
      </c>
      <c r="D47" s="46">
        <v>36981</v>
      </c>
      <c r="E47" s="46" t="s">
        <v>82</v>
      </c>
      <c r="F47" s="45">
        <v>4.5</v>
      </c>
      <c r="G47" s="45">
        <v>4</v>
      </c>
      <c r="H47" s="45">
        <v>3</v>
      </c>
      <c r="I47" s="45"/>
      <c r="J47" s="48">
        <f>+F47+G47+H47+I47</f>
        <v>11.5</v>
      </c>
      <c r="K47" s="22" t="e">
        <f>+#REF!</f>
        <v>#REF!</v>
      </c>
    </row>
    <row r="48" spans="1:11">
      <c r="A48" s="4">
        <v>46</v>
      </c>
      <c r="B48" s="139" t="s">
        <v>36</v>
      </c>
      <c r="C48" s="45" t="s">
        <v>3</v>
      </c>
      <c r="D48" s="46">
        <v>36565</v>
      </c>
      <c r="E48" s="46" t="s">
        <v>82</v>
      </c>
      <c r="F48" s="45">
        <v>5</v>
      </c>
      <c r="G48" s="45">
        <v>5.5</v>
      </c>
      <c r="H48" s="45">
        <v>5.5</v>
      </c>
      <c r="I48" s="45"/>
      <c r="J48" s="48">
        <f>+F48+G48+H48+I48</f>
        <v>16</v>
      </c>
      <c r="K48" s="22" t="e">
        <f>+#REF!</f>
        <v>#REF!</v>
      </c>
    </row>
    <row r="49" spans="1:11">
      <c r="A49" s="16">
        <v>47</v>
      </c>
      <c r="B49" s="139" t="s">
        <v>45</v>
      </c>
      <c r="C49" s="45" t="s">
        <v>5</v>
      </c>
      <c r="D49" s="46">
        <v>36909</v>
      </c>
      <c r="E49" s="46" t="s">
        <v>82</v>
      </c>
      <c r="F49" s="45">
        <v>4.5</v>
      </c>
      <c r="G49" s="45">
        <v>4.5</v>
      </c>
      <c r="H49" s="45">
        <v>7</v>
      </c>
      <c r="I49" s="45"/>
      <c r="J49" s="48">
        <f>+F49+G49+H49+I49</f>
        <v>16</v>
      </c>
      <c r="K49" s="22" t="e">
        <f>+#REF!</f>
        <v>#REF!</v>
      </c>
    </row>
    <row r="50" spans="1:11">
      <c r="A50" s="4">
        <v>48</v>
      </c>
      <c r="B50" s="139" t="s">
        <v>54</v>
      </c>
      <c r="C50" s="45" t="s">
        <v>3</v>
      </c>
      <c r="D50" s="46">
        <v>37467</v>
      </c>
      <c r="E50" s="46" t="s">
        <v>82</v>
      </c>
      <c r="F50" s="45">
        <v>4</v>
      </c>
      <c r="G50" s="45"/>
      <c r="H50" s="45">
        <v>3.5</v>
      </c>
      <c r="I50" s="45"/>
      <c r="J50" s="48">
        <f>+F50+G50+H50+I50</f>
        <v>7.5</v>
      </c>
      <c r="K50" s="22" t="e">
        <f>+#REF!</f>
        <v>#REF!</v>
      </c>
    </row>
    <row r="51" spans="1:11">
      <c r="A51" s="16">
        <v>49</v>
      </c>
      <c r="B51" s="139" t="s">
        <v>21</v>
      </c>
      <c r="C51" s="45" t="s">
        <v>79</v>
      </c>
      <c r="D51" s="46">
        <v>36919</v>
      </c>
      <c r="E51" s="46" t="s">
        <v>82</v>
      </c>
      <c r="F51" s="45">
        <v>6.5</v>
      </c>
      <c r="G51" s="45">
        <v>7</v>
      </c>
      <c r="H51" s="45">
        <v>6.5</v>
      </c>
      <c r="I51" s="45"/>
      <c r="J51" s="48">
        <f>+F51+G51+H51+I51</f>
        <v>20</v>
      </c>
      <c r="K51" s="22" t="e">
        <f>+#REF!</f>
        <v>#REF!</v>
      </c>
    </row>
    <row r="52" spans="1:11" ht="16.5" thickBot="1">
      <c r="A52" s="4">
        <v>50</v>
      </c>
      <c r="B52" s="139" t="s">
        <v>34</v>
      </c>
      <c r="C52" s="45" t="s">
        <v>5</v>
      </c>
      <c r="D52" s="46">
        <v>36965</v>
      </c>
      <c r="E52" s="46" t="s">
        <v>82</v>
      </c>
      <c r="F52" s="45">
        <v>5.5</v>
      </c>
      <c r="G52" s="45">
        <v>6.5</v>
      </c>
      <c r="H52" s="45">
        <v>5</v>
      </c>
      <c r="I52" s="45"/>
      <c r="J52" s="48">
        <f>+F52+G52+H52+I52</f>
        <v>17</v>
      </c>
    </row>
    <row r="53" spans="1:11">
      <c r="A53" s="16">
        <v>51</v>
      </c>
      <c r="B53" s="147" t="s">
        <v>29</v>
      </c>
      <c r="C53" s="126" t="s">
        <v>80</v>
      </c>
      <c r="D53" s="148">
        <v>37534</v>
      </c>
      <c r="E53" s="46" t="s">
        <v>82</v>
      </c>
      <c r="F53" s="45">
        <v>6</v>
      </c>
      <c r="G53" s="45">
        <v>5.5</v>
      </c>
      <c r="H53" s="45">
        <v>4.5</v>
      </c>
      <c r="I53" s="45"/>
      <c r="J53" s="48">
        <f>+F53+G53+H53+I53</f>
        <v>16</v>
      </c>
      <c r="K53" s="22" t="e">
        <f>+#REF!</f>
        <v>#REF!</v>
      </c>
    </row>
    <row r="54" spans="1:11">
      <c r="A54" s="4">
        <v>52</v>
      </c>
      <c r="B54" s="139" t="s">
        <v>18</v>
      </c>
      <c r="C54" s="45" t="s">
        <v>2</v>
      </c>
      <c r="D54" s="46">
        <v>37559</v>
      </c>
      <c r="E54" s="46" t="s">
        <v>82</v>
      </c>
      <c r="F54" s="45">
        <v>7</v>
      </c>
      <c r="G54" s="45"/>
      <c r="H54" s="45"/>
      <c r="I54" s="45"/>
      <c r="J54" s="48">
        <f>+F54+G54+H54+I54</f>
        <v>7</v>
      </c>
      <c r="K54" s="22" t="e">
        <f>+#REF!</f>
        <v>#REF!</v>
      </c>
    </row>
    <row r="55" spans="1:11">
      <c r="A55" s="16">
        <v>53</v>
      </c>
      <c r="B55" s="139" t="s">
        <v>37</v>
      </c>
      <c r="C55" s="45" t="s">
        <v>79</v>
      </c>
      <c r="D55" s="46">
        <v>37270</v>
      </c>
      <c r="E55" s="46" t="s">
        <v>82</v>
      </c>
      <c r="F55" s="45">
        <v>5</v>
      </c>
      <c r="G55" s="45"/>
      <c r="H55" s="45"/>
      <c r="I55" s="45"/>
      <c r="J55" s="48">
        <f>+F55+G55+H55+I55</f>
        <v>5</v>
      </c>
    </row>
    <row r="56" spans="1:11" ht="16.5" thickBot="1">
      <c r="A56" s="4">
        <v>54</v>
      </c>
      <c r="B56" s="139" t="s">
        <v>55</v>
      </c>
      <c r="C56" s="45" t="s">
        <v>79</v>
      </c>
      <c r="D56" s="149">
        <v>36988</v>
      </c>
      <c r="E56" s="46" t="s">
        <v>82</v>
      </c>
      <c r="F56" s="45">
        <v>4</v>
      </c>
      <c r="G56" s="45">
        <v>4</v>
      </c>
      <c r="H56" s="45">
        <v>3</v>
      </c>
      <c r="I56" s="45"/>
      <c r="J56" s="48">
        <f>+F56+G56+H56+I56</f>
        <v>11</v>
      </c>
      <c r="K56" s="22" t="e">
        <f>+#REF!</f>
        <v>#REF!</v>
      </c>
    </row>
    <row r="57" spans="1:11">
      <c r="A57" s="16">
        <v>55</v>
      </c>
      <c r="B57" s="139" t="s">
        <v>30</v>
      </c>
      <c r="C57" s="45" t="s">
        <v>3</v>
      </c>
      <c r="D57" s="46">
        <v>36872</v>
      </c>
      <c r="E57" s="46" t="s">
        <v>82</v>
      </c>
      <c r="F57" s="45">
        <v>5.5</v>
      </c>
      <c r="G57" s="45">
        <v>5.5</v>
      </c>
      <c r="H57" s="45">
        <v>6</v>
      </c>
      <c r="I57" s="45"/>
      <c r="J57" s="48">
        <f>+F57+G57+H57+I57</f>
        <v>17</v>
      </c>
      <c r="K57" s="22" t="e">
        <f>+#REF!</f>
        <v>#REF!</v>
      </c>
    </row>
    <row r="58" spans="1:11">
      <c r="A58" s="4">
        <v>56</v>
      </c>
      <c r="B58" s="139" t="s">
        <v>93</v>
      </c>
      <c r="C58" s="45" t="s">
        <v>79</v>
      </c>
      <c r="D58" s="46">
        <v>37005</v>
      </c>
      <c r="E58" s="46" t="s">
        <v>82</v>
      </c>
      <c r="F58" s="45"/>
      <c r="G58" s="45">
        <v>5</v>
      </c>
      <c r="H58" s="45">
        <v>3</v>
      </c>
      <c r="I58" s="45"/>
      <c r="J58" s="48">
        <f>+F58+G58+H58+I58</f>
        <v>8</v>
      </c>
      <c r="K58" s="22" t="e">
        <f>+#REF!</f>
        <v>#REF!</v>
      </c>
    </row>
    <row r="59" spans="1:11">
      <c r="A59" s="16">
        <v>57</v>
      </c>
      <c r="B59" s="139" t="s">
        <v>47</v>
      </c>
      <c r="C59" s="45" t="s">
        <v>80</v>
      </c>
      <c r="D59" s="46">
        <v>36897</v>
      </c>
      <c r="E59" s="46" t="s">
        <v>82</v>
      </c>
      <c r="F59" s="45">
        <v>4.5</v>
      </c>
      <c r="G59" s="45"/>
      <c r="H59" s="45">
        <v>4</v>
      </c>
      <c r="I59" s="45"/>
      <c r="J59" s="48">
        <f>+F59+G59+H59+I59</f>
        <v>8.5</v>
      </c>
      <c r="K59" s="22" t="e">
        <f>+#REF!</f>
        <v>#REF!</v>
      </c>
    </row>
    <row r="60" spans="1:11">
      <c r="A60" s="4">
        <v>58</v>
      </c>
      <c r="B60" s="139" t="s">
        <v>74</v>
      </c>
      <c r="C60" s="45" t="s">
        <v>79</v>
      </c>
      <c r="D60" s="46">
        <v>37634</v>
      </c>
      <c r="E60" s="46" t="s">
        <v>85</v>
      </c>
      <c r="F60" s="45">
        <v>3</v>
      </c>
      <c r="G60" s="47">
        <v>3.5</v>
      </c>
      <c r="H60" s="47">
        <v>2</v>
      </c>
      <c r="I60" s="45"/>
      <c r="J60" s="48">
        <f>+F60+G60+H60+I60</f>
        <v>8.5</v>
      </c>
      <c r="K60" s="22" t="e">
        <f>+#REF!</f>
        <v>#REF!</v>
      </c>
    </row>
    <row r="61" spans="1:11">
      <c r="A61" s="16">
        <v>59</v>
      </c>
      <c r="B61" s="139" t="s">
        <v>78</v>
      </c>
      <c r="C61" s="45" t="s">
        <v>8</v>
      </c>
      <c r="D61" s="46">
        <v>38815</v>
      </c>
      <c r="E61" s="46" t="s">
        <v>85</v>
      </c>
      <c r="F61" s="45">
        <v>1</v>
      </c>
      <c r="G61" s="45">
        <v>1</v>
      </c>
      <c r="H61" s="45"/>
      <c r="I61" s="45"/>
      <c r="J61" s="48">
        <f>+F61+G61+H61+I61</f>
        <v>2</v>
      </c>
    </row>
    <row r="62" spans="1:11">
      <c r="A62" s="4">
        <v>60</v>
      </c>
      <c r="B62" s="139" t="s">
        <v>53</v>
      </c>
      <c r="C62" s="45" t="s">
        <v>8</v>
      </c>
      <c r="D62" s="46">
        <v>38202</v>
      </c>
      <c r="E62" s="46" t="s">
        <v>85</v>
      </c>
      <c r="F62" s="45">
        <v>4</v>
      </c>
      <c r="G62" s="45">
        <v>4.5</v>
      </c>
      <c r="H62" s="47"/>
      <c r="I62" s="45"/>
      <c r="J62" s="48">
        <f>+F62+G62+H62+I62</f>
        <v>8.5</v>
      </c>
      <c r="K62" s="22" t="e">
        <f>+#REF!</f>
        <v>#REF!</v>
      </c>
    </row>
    <row r="63" spans="1:11">
      <c r="A63" s="16">
        <v>61</v>
      </c>
      <c r="B63" s="139" t="s">
        <v>65</v>
      </c>
      <c r="C63" s="45" t="s">
        <v>80</v>
      </c>
      <c r="D63" s="46">
        <v>37952</v>
      </c>
      <c r="E63" s="46" t="s">
        <v>85</v>
      </c>
      <c r="F63" s="45">
        <v>3.5</v>
      </c>
      <c r="G63" s="45"/>
      <c r="H63" s="47">
        <v>3.5</v>
      </c>
      <c r="I63" s="45"/>
      <c r="J63" s="48">
        <f>+F63+G63+H63+I63</f>
        <v>7</v>
      </c>
      <c r="K63" s="22" t="e">
        <f>+#REF!</f>
        <v>#REF!</v>
      </c>
    </row>
    <row r="64" spans="1:11">
      <c r="A64" s="4">
        <v>62</v>
      </c>
      <c r="B64" s="139" t="s">
        <v>91</v>
      </c>
      <c r="C64" s="45" t="s">
        <v>80</v>
      </c>
      <c r="D64" s="46">
        <v>38179</v>
      </c>
      <c r="E64" s="46" t="s">
        <v>85</v>
      </c>
      <c r="F64" s="45"/>
      <c r="G64" s="45">
        <v>3</v>
      </c>
      <c r="H64" s="45">
        <v>2.5</v>
      </c>
      <c r="I64" s="45"/>
      <c r="J64" s="48">
        <f>+F64+G64+H64+I64</f>
        <v>5.5</v>
      </c>
      <c r="K64" s="22" t="e">
        <f>+#REF!</f>
        <v>#REF!</v>
      </c>
    </row>
    <row r="65" spans="1:11">
      <c r="A65" s="16">
        <v>63</v>
      </c>
      <c r="B65" s="139" t="s">
        <v>64</v>
      </c>
      <c r="C65" s="45" t="s">
        <v>11</v>
      </c>
      <c r="D65" s="46">
        <v>38650</v>
      </c>
      <c r="E65" s="46" t="s">
        <v>85</v>
      </c>
      <c r="F65" s="45">
        <v>3.5</v>
      </c>
      <c r="G65" s="45">
        <v>3.5</v>
      </c>
      <c r="H65" s="45">
        <v>4</v>
      </c>
      <c r="I65" s="45"/>
      <c r="J65" s="48">
        <f>+F65+G65+H65+I65</f>
        <v>11</v>
      </c>
    </row>
    <row r="66" spans="1:11">
      <c r="A66" s="4">
        <v>64</v>
      </c>
      <c r="B66" s="139" t="s">
        <v>52</v>
      </c>
      <c r="C66" s="45" t="s">
        <v>4</v>
      </c>
      <c r="D66" s="46">
        <v>38124</v>
      </c>
      <c r="E66" s="46" t="s">
        <v>85</v>
      </c>
      <c r="F66" s="45">
        <v>4</v>
      </c>
      <c r="G66" s="45">
        <v>3.5</v>
      </c>
      <c r="H66" s="45">
        <v>3</v>
      </c>
      <c r="I66" s="45"/>
      <c r="J66" s="48">
        <f>+F66+G66+H66+I66</f>
        <v>10.5</v>
      </c>
      <c r="K66" s="22" t="e">
        <f>+#REF!</f>
        <v>#REF!</v>
      </c>
    </row>
    <row r="67" spans="1:11">
      <c r="A67" s="16">
        <v>65</v>
      </c>
      <c r="B67" s="139" t="s">
        <v>58</v>
      </c>
      <c r="C67" s="45" t="s">
        <v>3</v>
      </c>
      <c r="D67" s="46">
        <v>38004</v>
      </c>
      <c r="E67" s="46" t="s">
        <v>85</v>
      </c>
      <c r="F67" s="45">
        <v>4</v>
      </c>
      <c r="G67" s="45">
        <v>5</v>
      </c>
      <c r="H67" s="47">
        <v>5</v>
      </c>
      <c r="I67" s="45"/>
      <c r="J67" s="48">
        <f>+F67+G67+H67+I67</f>
        <v>14</v>
      </c>
      <c r="K67" s="22" t="e">
        <f>+#REF!</f>
        <v>#REF!</v>
      </c>
    </row>
    <row r="68" spans="1:11">
      <c r="A68" s="4">
        <v>66</v>
      </c>
      <c r="B68" s="139" t="s">
        <v>71</v>
      </c>
      <c r="C68" s="45" t="s">
        <v>79</v>
      </c>
      <c r="D68" s="46">
        <v>37016</v>
      </c>
      <c r="E68" s="46" t="s">
        <v>83</v>
      </c>
      <c r="F68" s="45">
        <v>3</v>
      </c>
      <c r="G68" s="47"/>
      <c r="H68" s="47"/>
      <c r="I68" s="45"/>
      <c r="J68" s="48">
        <f>+F68+G68+H68+I68</f>
        <v>3</v>
      </c>
    </row>
    <row r="69" spans="1:11">
      <c r="A69" s="16">
        <v>67</v>
      </c>
      <c r="B69" s="139" t="s">
        <v>31</v>
      </c>
      <c r="C69" s="45" t="s">
        <v>4</v>
      </c>
      <c r="D69" s="46">
        <v>37161</v>
      </c>
      <c r="E69" s="46" t="s">
        <v>83</v>
      </c>
      <c r="F69" s="45">
        <v>5.5</v>
      </c>
      <c r="G69" s="45">
        <v>6</v>
      </c>
      <c r="H69" s="45"/>
      <c r="I69" s="45"/>
      <c r="J69" s="48">
        <f>+F69+G69+H69+I69</f>
        <v>11.5</v>
      </c>
      <c r="K69" s="22" t="e">
        <f>+#REF!</f>
        <v>#REF!</v>
      </c>
    </row>
    <row r="70" spans="1:11">
      <c r="A70" s="4">
        <v>68</v>
      </c>
      <c r="B70" s="139" t="s">
        <v>63</v>
      </c>
      <c r="C70" s="45" t="s">
        <v>79</v>
      </c>
      <c r="D70" s="46">
        <v>37122</v>
      </c>
      <c r="E70" s="46" t="s">
        <v>83</v>
      </c>
      <c r="F70" s="45">
        <v>3.5</v>
      </c>
      <c r="G70" s="45">
        <v>4</v>
      </c>
      <c r="H70" s="47"/>
      <c r="I70" s="45"/>
      <c r="J70" s="48">
        <f>+F70+G70+H70+I70</f>
        <v>7.5</v>
      </c>
    </row>
    <row r="71" spans="1:11">
      <c r="A71" s="16">
        <v>69</v>
      </c>
      <c r="B71" s="139" t="s">
        <v>62</v>
      </c>
      <c r="C71" s="45" t="s">
        <v>79</v>
      </c>
      <c r="D71" s="46">
        <v>37342</v>
      </c>
      <c r="E71" s="46" t="s">
        <v>83</v>
      </c>
      <c r="F71" s="45">
        <v>3.5</v>
      </c>
      <c r="G71" s="45">
        <v>4.5</v>
      </c>
      <c r="H71" s="45">
        <v>4.5</v>
      </c>
      <c r="I71" s="45"/>
      <c r="J71" s="48">
        <f>+F71+G71+H71+I71</f>
        <v>12.5</v>
      </c>
      <c r="K71" s="22" t="e">
        <f>+#REF!</f>
        <v>#REF!</v>
      </c>
    </row>
    <row r="72" spans="1:11">
      <c r="A72" s="4">
        <v>70</v>
      </c>
      <c r="B72" s="139" t="s">
        <v>28</v>
      </c>
      <c r="C72" s="45" t="s">
        <v>5</v>
      </c>
      <c r="D72" s="46">
        <v>37580</v>
      </c>
      <c r="E72" s="46" t="s">
        <v>83</v>
      </c>
      <c r="F72" s="45">
        <v>6</v>
      </c>
      <c r="G72" s="45">
        <v>6.5</v>
      </c>
      <c r="H72" s="45">
        <v>6</v>
      </c>
      <c r="I72" s="45"/>
      <c r="J72" s="48">
        <f>+F72+G72+H72+I72</f>
        <v>18.5</v>
      </c>
      <c r="K72" s="22" t="e">
        <f>+#REF!</f>
        <v>#REF!</v>
      </c>
    </row>
    <row r="73" spans="1:11">
      <c r="A73" s="16">
        <v>71</v>
      </c>
      <c r="B73" s="139" t="s">
        <v>20</v>
      </c>
      <c r="C73" s="45" t="s">
        <v>5</v>
      </c>
      <c r="D73" s="46">
        <v>37073</v>
      </c>
      <c r="E73" s="46" t="s">
        <v>83</v>
      </c>
      <c r="F73" s="45">
        <v>7</v>
      </c>
      <c r="G73" s="45">
        <v>4</v>
      </c>
      <c r="H73" s="45">
        <v>5</v>
      </c>
      <c r="I73" s="45"/>
      <c r="J73" s="48">
        <f>+F73+G73+H73+I73</f>
        <v>16</v>
      </c>
      <c r="K73" s="22" t="e">
        <f>+#REF!</f>
        <v>#REF!</v>
      </c>
    </row>
    <row r="74" spans="1:11">
      <c r="A74" s="4">
        <v>72</v>
      </c>
      <c r="B74" s="139" t="s">
        <v>92</v>
      </c>
      <c r="C74" s="45" t="s">
        <v>5</v>
      </c>
      <c r="D74" s="46">
        <v>37473</v>
      </c>
      <c r="E74" s="46" t="s">
        <v>83</v>
      </c>
      <c r="F74" s="45"/>
      <c r="G74" s="45">
        <v>3</v>
      </c>
      <c r="H74" s="45">
        <v>3.5</v>
      </c>
      <c r="I74" s="45"/>
      <c r="J74" s="48">
        <f>+F74+G74+H74+I74</f>
        <v>6.5</v>
      </c>
      <c r="K74" s="22" t="e">
        <f>+#REF!</f>
        <v>#REF!</v>
      </c>
    </row>
    <row r="75" spans="1:11">
      <c r="A75" s="16">
        <v>73</v>
      </c>
      <c r="B75" s="139" t="s">
        <v>94</v>
      </c>
      <c r="C75" s="45" t="s">
        <v>80</v>
      </c>
      <c r="D75" s="46">
        <v>37449</v>
      </c>
      <c r="E75" s="46" t="s">
        <v>83</v>
      </c>
      <c r="F75" s="45"/>
      <c r="G75" s="45">
        <v>3.5</v>
      </c>
      <c r="H75" s="47">
        <v>2</v>
      </c>
      <c r="I75" s="45"/>
      <c r="J75" s="48">
        <f>+F75+G75+H75+I75</f>
        <v>5.5</v>
      </c>
      <c r="K75" s="22" t="e">
        <f>+#REF!</f>
        <v>#REF!</v>
      </c>
    </row>
    <row r="76" spans="1:11">
      <c r="A76" s="4"/>
      <c r="B76" s="134"/>
      <c r="C76" s="4"/>
      <c r="D76" s="3"/>
      <c r="E76" s="3"/>
      <c r="F76" s="4"/>
      <c r="G76" s="10"/>
      <c r="H76" s="10"/>
      <c r="I76" s="4"/>
      <c r="J76" s="17">
        <f t="shared" ref="J70:J91" si="0">+F76+G76+H76+I76</f>
        <v>0</v>
      </c>
      <c r="K76" s="22" t="e">
        <f>+#REF!</f>
        <v>#REF!</v>
      </c>
    </row>
    <row r="77" spans="1:11">
      <c r="A77" s="4"/>
      <c r="B77" s="134"/>
      <c r="C77" s="4"/>
      <c r="D77" s="3"/>
      <c r="E77" s="3"/>
      <c r="F77" s="4"/>
      <c r="G77" s="4"/>
      <c r="H77" s="4"/>
      <c r="I77" s="4"/>
      <c r="J77" s="17">
        <f t="shared" si="0"/>
        <v>0</v>
      </c>
      <c r="K77" s="22" t="e">
        <f>+#REF!</f>
        <v>#REF!</v>
      </c>
    </row>
    <row r="78" spans="1:11">
      <c r="A78" s="4"/>
      <c r="B78" s="134"/>
      <c r="C78" s="4"/>
      <c r="D78" s="3"/>
      <c r="E78" s="3"/>
      <c r="F78" s="10"/>
      <c r="G78" s="4"/>
      <c r="H78" s="10"/>
      <c r="I78" s="4"/>
      <c r="J78" s="17">
        <f t="shared" si="0"/>
        <v>0</v>
      </c>
      <c r="K78" s="22" t="e">
        <f>+#REF!</f>
        <v>#REF!</v>
      </c>
    </row>
    <row r="79" spans="1:11">
      <c r="A79" s="4"/>
      <c r="B79" s="134"/>
      <c r="C79" s="4"/>
      <c r="D79" s="3"/>
      <c r="E79" s="3"/>
      <c r="F79" s="4"/>
      <c r="G79" s="4"/>
      <c r="H79" s="10"/>
      <c r="I79" s="4"/>
      <c r="J79" s="17">
        <f t="shared" si="0"/>
        <v>0</v>
      </c>
      <c r="K79" s="22" t="e">
        <f>+#REF!</f>
        <v>#REF!</v>
      </c>
    </row>
    <row r="80" spans="1:11">
      <c r="A80" s="4"/>
      <c r="B80" s="134"/>
      <c r="C80" s="4"/>
      <c r="D80" s="3"/>
      <c r="E80" s="3"/>
      <c r="F80" s="4"/>
      <c r="G80" s="4"/>
      <c r="H80" s="4"/>
      <c r="I80" s="4"/>
      <c r="J80" s="17">
        <f t="shared" si="0"/>
        <v>0</v>
      </c>
      <c r="K80" s="22" t="e">
        <f>+#REF!</f>
        <v>#REF!</v>
      </c>
    </row>
    <row r="81" spans="1:11">
      <c r="A81" s="4"/>
      <c r="B81" s="134"/>
      <c r="C81" s="4"/>
      <c r="D81" s="3"/>
      <c r="E81" s="3"/>
      <c r="F81" s="4"/>
      <c r="G81" s="4"/>
      <c r="H81" s="4"/>
      <c r="I81" s="4"/>
      <c r="J81" s="17">
        <f t="shared" si="0"/>
        <v>0</v>
      </c>
      <c r="K81" s="22" t="e">
        <f>+#REF!</f>
        <v>#REF!</v>
      </c>
    </row>
    <row r="82" spans="1:11">
      <c r="A82" s="4"/>
      <c r="B82" s="134"/>
      <c r="C82" s="4"/>
      <c r="D82" s="3"/>
      <c r="E82" s="3"/>
      <c r="F82" s="10"/>
      <c r="G82" s="4"/>
      <c r="H82" s="10"/>
      <c r="I82" s="4"/>
      <c r="J82" s="17">
        <f t="shared" si="0"/>
        <v>0</v>
      </c>
      <c r="K82" s="22" t="e">
        <f>+#REF!</f>
        <v>#REF!</v>
      </c>
    </row>
    <row r="83" spans="1:11">
      <c r="A83" s="4"/>
      <c r="B83" s="134"/>
      <c r="C83" s="4"/>
      <c r="D83" s="3"/>
      <c r="E83" s="3"/>
      <c r="F83" s="10"/>
      <c r="G83" s="4"/>
      <c r="H83" s="10"/>
      <c r="I83" s="4"/>
      <c r="J83" s="17">
        <f t="shared" si="0"/>
        <v>0</v>
      </c>
      <c r="K83" s="22" t="e">
        <f>+#REF!</f>
        <v>#REF!</v>
      </c>
    </row>
    <row r="84" spans="1:11">
      <c r="A84" s="4"/>
      <c r="B84" s="134"/>
      <c r="C84" s="4"/>
      <c r="D84" s="3"/>
      <c r="E84" s="3"/>
      <c r="F84" s="10"/>
      <c r="G84" s="4"/>
      <c r="H84" s="4"/>
      <c r="I84" s="4"/>
      <c r="J84" s="17">
        <f t="shared" si="0"/>
        <v>0</v>
      </c>
      <c r="K84" s="22" t="e">
        <f>+#REF!</f>
        <v>#REF!</v>
      </c>
    </row>
    <row r="85" spans="1:11">
      <c r="A85" s="4"/>
      <c r="B85" s="134"/>
      <c r="C85" s="4"/>
      <c r="D85" s="3"/>
      <c r="E85" s="3"/>
      <c r="F85" s="4"/>
      <c r="G85" s="4"/>
      <c r="H85" s="4"/>
      <c r="I85" s="4"/>
      <c r="J85" s="17">
        <f t="shared" si="0"/>
        <v>0</v>
      </c>
      <c r="K85" s="22" t="e">
        <f>+#REF!</f>
        <v>#REF!</v>
      </c>
    </row>
    <row r="86" spans="1:11">
      <c r="A86" s="4"/>
      <c r="B86" s="134"/>
      <c r="C86" s="4"/>
      <c r="D86" s="3"/>
      <c r="E86" s="3"/>
      <c r="F86" s="10"/>
      <c r="G86" s="4"/>
      <c r="H86" s="10"/>
      <c r="I86" s="4"/>
      <c r="J86" s="17">
        <f t="shared" si="0"/>
        <v>0</v>
      </c>
      <c r="K86" s="22" t="e">
        <f>+#REF!</f>
        <v>#REF!</v>
      </c>
    </row>
    <row r="87" spans="1:11">
      <c r="A87" s="4"/>
      <c r="B87" s="134"/>
      <c r="C87" s="4"/>
      <c r="D87" s="3"/>
      <c r="E87" s="3"/>
      <c r="F87" s="4"/>
      <c r="G87" s="4"/>
      <c r="H87" s="4"/>
      <c r="I87" s="4"/>
      <c r="J87" s="17">
        <f t="shared" si="0"/>
        <v>0</v>
      </c>
      <c r="K87" s="22" t="e">
        <f>+#REF!</f>
        <v>#REF!</v>
      </c>
    </row>
    <row r="88" spans="1:11">
      <c r="A88" s="4"/>
      <c r="B88" s="134"/>
      <c r="C88" s="4"/>
      <c r="D88" s="3"/>
      <c r="E88" s="3"/>
      <c r="F88" s="4"/>
      <c r="G88" s="4"/>
      <c r="H88" s="4"/>
      <c r="I88" s="4"/>
      <c r="J88" s="17">
        <f t="shared" si="0"/>
        <v>0</v>
      </c>
      <c r="K88" s="22" t="e">
        <f>+#REF!</f>
        <v>#REF!</v>
      </c>
    </row>
    <row r="89" spans="1:11">
      <c r="A89" s="4"/>
      <c r="B89" s="134"/>
      <c r="C89" s="4"/>
      <c r="D89" s="3"/>
      <c r="E89" s="3"/>
      <c r="F89" s="4"/>
      <c r="G89" s="4"/>
      <c r="H89" s="4"/>
      <c r="I89" s="4"/>
      <c r="J89" s="17">
        <f t="shared" si="0"/>
        <v>0</v>
      </c>
      <c r="K89" s="22" t="e">
        <f>+#REF!</f>
        <v>#REF!</v>
      </c>
    </row>
    <row r="90" spans="1:11">
      <c r="A90" s="4"/>
      <c r="B90" s="134"/>
      <c r="C90" s="4"/>
      <c r="D90" s="3"/>
      <c r="E90" s="3"/>
      <c r="F90" s="4"/>
      <c r="G90" s="4"/>
      <c r="H90" s="4"/>
      <c r="I90" s="4"/>
      <c r="J90" s="17">
        <f t="shared" si="0"/>
        <v>0</v>
      </c>
      <c r="K90" s="22" t="e">
        <f>+#REF!</f>
        <v>#REF!</v>
      </c>
    </row>
    <row r="91" spans="1:11" ht="16.5" thickBot="1">
      <c r="A91" s="6"/>
      <c r="B91" s="134"/>
      <c r="C91" s="4"/>
      <c r="D91" s="3"/>
      <c r="E91" s="3"/>
      <c r="F91" s="4"/>
      <c r="G91" s="10"/>
      <c r="H91" s="10"/>
      <c r="I91" s="4"/>
      <c r="J91" s="18">
        <f t="shared" si="0"/>
        <v>0</v>
      </c>
    </row>
    <row r="92" spans="1:11">
      <c r="A92" s="6"/>
      <c r="B92" s="135"/>
      <c r="C92" s="6"/>
      <c r="D92" s="5"/>
      <c r="E92" s="5"/>
      <c r="F92" s="6"/>
      <c r="G92" s="6"/>
      <c r="H92" s="6"/>
      <c r="I92" s="6"/>
      <c r="J92" s="6"/>
    </row>
    <row r="93" spans="1:11">
      <c r="A93" s="6"/>
      <c r="B93" s="135" t="s">
        <v>82</v>
      </c>
      <c r="C93" s="6"/>
      <c r="D93" s="5"/>
      <c r="E93" s="5"/>
      <c r="F93" s="6"/>
      <c r="G93" s="6"/>
      <c r="H93" s="6"/>
      <c r="I93" s="6"/>
      <c r="J93" s="6"/>
    </row>
    <row r="94" spans="1:11">
      <c r="A94" s="6"/>
      <c r="B94" s="135" t="s">
        <v>84</v>
      </c>
      <c r="C94" s="6"/>
      <c r="D94" s="5"/>
      <c r="E94" s="5"/>
      <c r="F94" s="6"/>
      <c r="G94" s="6"/>
      <c r="H94" s="6"/>
      <c r="I94" s="6"/>
      <c r="J94" s="6"/>
    </row>
    <row r="95" spans="1:11">
      <c r="A95" s="6"/>
      <c r="B95" s="135" t="s">
        <v>83</v>
      </c>
      <c r="C95" s="6"/>
      <c r="D95" s="5"/>
      <c r="E95" s="5"/>
      <c r="F95" s="6"/>
      <c r="G95" s="6"/>
      <c r="H95" s="6"/>
      <c r="I95" s="6"/>
      <c r="J95" s="6"/>
    </row>
    <row r="96" spans="1:11">
      <c r="A96" s="6"/>
      <c r="B96" s="135" t="s">
        <v>85</v>
      </c>
      <c r="C96" s="6"/>
      <c r="D96" s="5"/>
      <c r="E96" s="5"/>
      <c r="F96" s="6"/>
      <c r="G96" s="6"/>
      <c r="H96" s="6"/>
      <c r="I96" s="6"/>
      <c r="J96" s="6"/>
    </row>
    <row r="97" spans="2:10">
      <c r="B97" s="135"/>
      <c r="C97" s="6"/>
      <c r="D97" s="5"/>
      <c r="E97" s="5"/>
      <c r="F97" s="6"/>
      <c r="G97" s="6"/>
      <c r="H97" s="6"/>
      <c r="I97" s="6"/>
      <c r="J97" s="6"/>
    </row>
  </sheetData>
  <sortState ref="B3:J75">
    <sortCondition ref="E3:E75"/>
  </sortState>
  <phoneticPr fontId="0" type="noConversion"/>
  <conditionalFormatting sqref="D54:D55 D57:D91 B54:C91 B3:D15 B17:D52 A3:A90 E3:J91">
    <cfRule type="expression" dxfId="11" priority="1">
      <formula>"E=""CH 1-3"""</formula>
    </cfRule>
  </conditionalFormatting>
  <dataValidations count="1">
    <dataValidation type="list" allowBlank="1" showInputMessage="1" showErrorMessage="1" sqref="E3:E91">
      <formula1>$B$93:$B$96</formula1>
    </dataValidation>
  </dataValidations>
  <pageMargins left="0.75" right="0.75" top="1" bottom="1" header="0.5" footer="0.5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87"/>
  <sheetViews>
    <sheetView tabSelected="1" topLeftCell="A52" zoomScale="70" zoomScaleNormal="70" workbookViewId="0">
      <selection activeCell="K6" sqref="K6:K24"/>
    </sheetView>
  </sheetViews>
  <sheetFormatPr defaultRowHeight="21"/>
  <cols>
    <col min="1" max="1" width="11.42578125" style="82" customWidth="1"/>
    <col min="2" max="2" width="32.42578125" style="20" bestFit="1" customWidth="1"/>
    <col min="3" max="3" width="37.140625" style="20" customWidth="1"/>
    <col min="4" max="4" width="15.7109375" style="20" customWidth="1"/>
    <col min="5" max="5" width="15.7109375" style="40" customWidth="1"/>
    <col min="6" max="6" width="8.7109375" style="40" customWidth="1"/>
    <col min="7" max="7" width="8.5703125" style="40" customWidth="1"/>
    <col min="8" max="9" width="8.42578125" style="40" customWidth="1"/>
    <col min="10" max="10" width="8.7109375" style="20" customWidth="1"/>
    <col min="11" max="11" width="24.42578125" style="20" customWidth="1"/>
    <col min="12" max="13" width="8.7109375" style="20" customWidth="1"/>
    <col min="14" max="14" width="16.42578125" style="68" customWidth="1"/>
    <col min="15" max="15" width="8.7109375" style="40" customWidth="1"/>
    <col min="16" max="17" width="8.7109375" style="20" customWidth="1"/>
    <col min="18" max="18" width="8.7109375" style="40" bestFit="1" customWidth="1"/>
    <col min="19" max="19" width="11.42578125" style="20" customWidth="1"/>
    <col min="20" max="20" width="8.7109375" style="40" bestFit="1" customWidth="1"/>
    <col min="21" max="21" width="11.42578125" style="20" customWidth="1"/>
    <col min="22" max="22" width="7" style="33" bestFit="1" customWidth="1"/>
    <col min="23" max="23" width="6.5703125" style="20" bestFit="1" customWidth="1"/>
    <col min="24" max="24" width="6" style="20" bestFit="1" customWidth="1"/>
    <col min="25" max="25" width="6" style="20" customWidth="1"/>
    <col min="26" max="16384" width="9.140625" style="20"/>
  </cols>
  <sheetData>
    <row r="1" spans="1:24" ht="21" customHeight="1">
      <c r="B1" s="101" t="s">
        <v>102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4" ht="21" customHeight="1">
      <c r="B2" s="102" t="s">
        <v>103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24" ht="21" customHeight="1">
      <c r="B3" s="102" t="s">
        <v>108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1:24" ht="21.75" thickBot="1"/>
    <row r="5" spans="1:24" s="12" customFormat="1" thickBot="1">
      <c r="A5" s="81" t="s">
        <v>109</v>
      </c>
      <c r="B5" s="76" t="s">
        <v>0</v>
      </c>
      <c r="C5" s="29" t="s">
        <v>9</v>
      </c>
      <c r="D5" s="29" t="s">
        <v>1</v>
      </c>
      <c r="E5" s="29" t="s">
        <v>16</v>
      </c>
      <c r="F5" s="114" t="s">
        <v>12</v>
      </c>
      <c r="G5" s="115"/>
      <c r="H5" s="114" t="s">
        <v>13</v>
      </c>
      <c r="I5" s="115"/>
      <c r="J5" s="114" t="s">
        <v>14</v>
      </c>
      <c r="K5" s="104"/>
      <c r="L5" s="103" t="s">
        <v>15</v>
      </c>
      <c r="M5" s="105"/>
      <c r="N5" s="65" t="s">
        <v>100</v>
      </c>
      <c r="O5" s="34"/>
      <c r="P5" s="6"/>
      <c r="Q5" s="41"/>
      <c r="R5" s="34"/>
      <c r="S5" s="26"/>
      <c r="T5" s="37"/>
      <c r="U5" s="26"/>
      <c r="V5" s="34"/>
      <c r="W5" s="35"/>
      <c r="X5" s="35"/>
    </row>
    <row r="6" spans="1:24" ht="15.75" customHeight="1">
      <c r="A6" s="90" t="s">
        <v>110</v>
      </c>
      <c r="B6" s="77" t="s">
        <v>87</v>
      </c>
      <c r="C6" s="54" t="s">
        <v>80</v>
      </c>
      <c r="D6" s="55">
        <v>37984</v>
      </c>
      <c r="E6" s="55" t="s">
        <v>84</v>
      </c>
      <c r="F6" s="45"/>
      <c r="G6" s="117">
        <f>F9+F12+F19+F21</f>
        <v>20.5</v>
      </c>
      <c r="H6" s="45">
        <v>3</v>
      </c>
      <c r="I6" s="117">
        <f>H23+H19+H16+H11</f>
        <v>18.5</v>
      </c>
      <c r="J6" s="45">
        <v>5</v>
      </c>
      <c r="K6" s="93">
        <f>J9+J11+J12+J21</f>
        <v>19.5</v>
      </c>
      <c r="L6" s="54"/>
      <c r="M6" s="106"/>
      <c r="N6" s="128">
        <f>G6+I6+K6+M6</f>
        <v>58.5</v>
      </c>
      <c r="O6" s="34"/>
      <c r="P6" s="6"/>
      <c r="Q6" s="41"/>
      <c r="R6" s="34"/>
      <c r="S6" s="39"/>
      <c r="T6" s="37"/>
      <c r="U6" s="34"/>
      <c r="V6" s="34"/>
      <c r="W6" s="12"/>
      <c r="X6" s="23"/>
    </row>
    <row r="7" spans="1:24" ht="15.75" customHeight="1">
      <c r="A7" s="91"/>
      <c r="B7" s="78" t="s">
        <v>70</v>
      </c>
      <c r="C7" s="45" t="s">
        <v>80</v>
      </c>
      <c r="D7" s="46">
        <v>38095</v>
      </c>
      <c r="E7" s="46" t="s">
        <v>84</v>
      </c>
      <c r="F7" s="45">
        <v>3</v>
      </c>
      <c r="G7" s="117"/>
      <c r="H7" s="45">
        <v>2.5</v>
      </c>
      <c r="I7" s="117"/>
      <c r="J7" s="45">
        <v>3</v>
      </c>
      <c r="K7" s="94"/>
      <c r="L7" s="45"/>
      <c r="M7" s="107"/>
      <c r="N7" s="129"/>
      <c r="O7" s="34"/>
      <c r="P7" s="6"/>
      <c r="Q7" s="41"/>
      <c r="R7" s="34"/>
      <c r="S7" s="39"/>
      <c r="T7" s="37"/>
      <c r="U7" s="34"/>
      <c r="V7" s="34"/>
      <c r="W7" s="12"/>
      <c r="X7" s="23"/>
    </row>
    <row r="8" spans="1:24" ht="15.75" customHeight="1">
      <c r="A8" s="91"/>
      <c r="B8" s="78" t="s">
        <v>56</v>
      </c>
      <c r="C8" s="45" t="s">
        <v>80</v>
      </c>
      <c r="D8" s="46">
        <v>37990</v>
      </c>
      <c r="E8" s="46" t="s">
        <v>84</v>
      </c>
      <c r="F8" s="45">
        <v>4</v>
      </c>
      <c r="G8" s="117"/>
      <c r="H8" s="45"/>
      <c r="I8" s="117"/>
      <c r="J8" s="45"/>
      <c r="K8" s="94"/>
      <c r="L8" s="45"/>
      <c r="M8" s="107"/>
      <c r="N8" s="129"/>
      <c r="O8" s="34"/>
      <c r="P8" s="6"/>
      <c r="Q8" s="41"/>
      <c r="R8" s="34"/>
      <c r="S8" s="39"/>
      <c r="T8" s="37"/>
      <c r="U8" s="34"/>
      <c r="V8" s="34"/>
      <c r="W8" s="12"/>
      <c r="X8" s="23"/>
    </row>
    <row r="9" spans="1:24" ht="15.75" customHeight="1">
      <c r="A9" s="91"/>
      <c r="B9" s="78" t="s">
        <v>33</v>
      </c>
      <c r="C9" s="45" t="s">
        <v>80</v>
      </c>
      <c r="D9" s="46">
        <v>38247</v>
      </c>
      <c r="E9" s="46" t="s">
        <v>84</v>
      </c>
      <c r="F9" s="49">
        <v>5.5</v>
      </c>
      <c r="G9" s="117"/>
      <c r="H9" s="45">
        <v>4.5</v>
      </c>
      <c r="I9" s="117"/>
      <c r="J9" s="49">
        <v>5</v>
      </c>
      <c r="K9" s="94"/>
      <c r="L9" s="45"/>
      <c r="M9" s="107"/>
      <c r="N9" s="129"/>
      <c r="O9" s="34"/>
      <c r="P9" s="6"/>
      <c r="Q9" s="41"/>
      <c r="R9" s="34"/>
      <c r="S9" s="39"/>
      <c r="T9" s="37"/>
      <c r="U9" s="34"/>
      <c r="V9" s="34"/>
      <c r="W9" s="12"/>
      <c r="X9" s="23"/>
    </row>
    <row r="10" spans="1:24" ht="15.75" customHeight="1">
      <c r="A10" s="91"/>
      <c r="B10" s="78" t="s">
        <v>88</v>
      </c>
      <c r="C10" s="45" t="s">
        <v>80</v>
      </c>
      <c r="D10" s="46">
        <v>37803</v>
      </c>
      <c r="E10" s="46" t="s">
        <v>84</v>
      </c>
      <c r="F10" s="45"/>
      <c r="G10" s="117"/>
      <c r="H10" s="45">
        <v>3.5</v>
      </c>
      <c r="I10" s="117"/>
      <c r="J10" s="45">
        <v>4</v>
      </c>
      <c r="K10" s="94"/>
      <c r="L10" s="45"/>
      <c r="M10" s="107"/>
      <c r="N10" s="129"/>
      <c r="O10" s="34"/>
      <c r="P10" s="6"/>
      <c r="Q10" s="6"/>
      <c r="R10" s="6"/>
      <c r="S10" s="39"/>
      <c r="T10" s="37"/>
      <c r="U10" s="34"/>
      <c r="V10" s="34"/>
      <c r="W10" s="12"/>
      <c r="X10" s="23"/>
    </row>
    <row r="11" spans="1:24" ht="15.75" customHeight="1">
      <c r="A11" s="91"/>
      <c r="B11" s="78" t="s">
        <v>40</v>
      </c>
      <c r="C11" s="45" t="s">
        <v>80</v>
      </c>
      <c r="D11" s="46">
        <v>37941</v>
      </c>
      <c r="E11" s="46" t="s">
        <v>84</v>
      </c>
      <c r="F11" s="45">
        <v>5</v>
      </c>
      <c r="G11" s="117"/>
      <c r="H11" s="49">
        <v>5</v>
      </c>
      <c r="I11" s="117"/>
      <c r="J11" s="49">
        <v>6</v>
      </c>
      <c r="K11" s="94"/>
      <c r="L11" s="45"/>
      <c r="M11" s="107"/>
      <c r="N11" s="129"/>
      <c r="O11" s="34"/>
      <c r="P11" s="6"/>
      <c r="Q11" s="41"/>
      <c r="R11" s="34"/>
      <c r="S11" s="39"/>
      <c r="T11" s="37"/>
      <c r="U11" s="34"/>
      <c r="V11" s="34"/>
      <c r="W11" s="12"/>
      <c r="X11" s="23"/>
    </row>
    <row r="12" spans="1:24" ht="15.75" customHeight="1">
      <c r="A12" s="91"/>
      <c r="B12" s="78" t="s">
        <v>32</v>
      </c>
      <c r="C12" s="45" t="s">
        <v>80</v>
      </c>
      <c r="D12" s="46">
        <v>38090</v>
      </c>
      <c r="E12" s="46" t="s">
        <v>84</v>
      </c>
      <c r="F12" s="49">
        <v>5.5</v>
      </c>
      <c r="G12" s="117"/>
      <c r="H12" s="45"/>
      <c r="I12" s="117"/>
      <c r="J12" s="50">
        <v>5</v>
      </c>
      <c r="K12" s="94"/>
      <c r="L12" s="45"/>
      <c r="M12" s="107"/>
      <c r="N12" s="129"/>
      <c r="O12" s="34"/>
      <c r="P12" s="6"/>
      <c r="Q12" s="41"/>
      <c r="R12" s="34"/>
      <c r="S12" s="39"/>
      <c r="T12" s="37"/>
      <c r="U12" s="34"/>
      <c r="V12" s="34"/>
      <c r="W12" s="12"/>
      <c r="X12" s="23"/>
    </row>
    <row r="13" spans="1:24" ht="15.75" customHeight="1">
      <c r="A13" s="91"/>
      <c r="B13" s="78" t="s">
        <v>44</v>
      </c>
      <c r="C13" s="45" t="s">
        <v>80</v>
      </c>
      <c r="D13" s="46">
        <v>38208</v>
      </c>
      <c r="E13" s="46" t="s">
        <v>84</v>
      </c>
      <c r="F13" s="45">
        <v>5</v>
      </c>
      <c r="G13" s="117"/>
      <c r="H13" s="45">
        <v>4</v>
      </c>
      <c r="I13" s="117"/>
      <c r="J13" s="45">
        <v>3.5</v>
      </c>
      <c r="K13" s="94"/>
      <c r="L13" s="45"/>
      <c r="M13" s="107"/>
      <c r="N13" s="129"/>
      <c r="O13" s="34"/>
      <c r="P13" s="6"/>
      <c r="Q13" s="41"/>
      <c r="R13" s="34"/>
      <c r="S13" s="39"/>
      <c r="T13" s="37"/>
      <c r="U13" s="34"/>
      <c r="V13" s="34"/>
      <c r="W13" s="12"/>
      <c r="X13" s="23"/>
    </row>
    <row r="14" spans="1:24" ht="15.75" customHeight="1">
      <c r="A14" s="91"/>
      <c r="B14" s="78" t="s">
        <v>73</v>
      </c>
      <c r="C14" s="45" t="s">
        <v>80</v>
      </c>
      <c r="D14" s="46">
        <v>38001</v>
      </c>
      <c r="E14" s="46" t="s">
        <v>84</v>
      </c>
      <c r="F14" s="45">
        <v>3</v>
      </c>
      <c r="G14" s="117"/>
      <c r="H14" s="45">
        <v>4</v>
      </c>
      <c r="I14" s="117"/>
      <c r="J14" s="45">
        <v>4.5</v>
      </c>
      <c r="K14" s="94"/>
      <c r="L14" s="45"/>
      <c r="M14" s="107"/>
      <c r="N14" s="129"/>
      <c r="O14" s="34"/>
      <c r="P14" s="6"/>
      <c r="Q14" s="41"/>
      <c r="R14" s="34"/>
      <c r="S14" s="39"/>
      <c r="T14" s="37"/>
      <c r="U14" s="34"/>
      <c r="V14" s="34"/>
      <c r="W14" s="12"/>
      <c r="X14" s="23"/>
    </row>
    <row r="15" spans="1:24" ht="15.75" customHeight="1">
      <c r="A15" s="91"/>
      <c r="B15" s="78" t="s">
        <v>41</v>
      </c>
      <c r="C15" s="45" t="s">
        <v>80</v>
      </c>
      <c r="D15" s="46">
        <v>37641</v>
      </c>
      <c r="E15" s="46" t="s">
        <v>84</v>
      </c>
      <c r="F15" s="45">
        <v>5</v>
      </c>
      <c r="G15" s="117"/>
      <c r="H15" s="45"/>
      <c r="I15" s="117"/>
      <c r="J15" s="45">
        <v>5</v>
      </c>
      <c r="K15" s="94"/>
      <c r="L15" s="45"/>
      <c r="M15" s="107"/>
      <c r="N15" s="129"/>
      <c r="O15" s="34"/>
      <c r="P15" s="6"/>
      <c r="Q15" s="41"/>
      <c r="R15" s="34"/>
      <c r="S15" s="39"/>
      <c r="T15" s="37"/>
      <c r="U15" s="34"/>
      <c r="V15" s="34"/>
      <c r="W15" s="12"/>
      <c r="X15" s="23"/>
    </row>
    <row r="16" spans="1:24" ht="15.75" customHeight="1">
      <c r="A16" s="91"/>
      <c r="B16" s="78" t="s">
        <v>68</v>
      </c>
      <c r="C16" s="45" t="s">
        <v>80</v>
      </c>
      <c r="D16" s="46">
        <v>38203</v>
      </c>
      <c r="E16" s="46" t="s">
        <v>84</v>
      </c>
      <c r="F16" s="45">
        <v>3</v>
      </c>
      <c r="G16" s="117"/>
      <c r="H16" s="49">
        <v>4.5</v>
      </c>
      <c r="I16" s="117"/>
      <c r="J16" s="45">
        <v>4.5</v>
      </c>
      <c r="K16" s="94"/>
      <c r="L16" s="45"/>
      <c r="M16" s="107"/>
      <c r="N16" s="129"/>
      <c r="O16" s="34"/>
      <c r="P16" s="6"/>
      <c r="Q16" s="41"/>
      <c r="R16" s="34"/>
      <c r="S16" s="39"/>
      <c r="T16" s="37"/>
      <c r="U16" s="34"/>
      <c r="V16" s="34"/>
      <c r="W16" s="12"/>
      <c r="X16" s="23"/>
    </row>
    <row r="17" spans="1:24" ht="15.75" customHeight="1">
      <c r="A17" s="91"/>
      <c r="B17" s="45" t="s">
        <v>50</v>
      </c>
      <c r="C17" s="45" t="s">
        <v>80</v>
      </c>
      <c r="D17" s="46">
        <v>38088</v>
      </c>
      <c r="E17" s="46" t="s">
        <v>84</v>
      </c>
      <c r="F17" s="45">
        <v>4.5</v>
      </c>
      <c r="G17" s="117"/>
      <c r="H17" s="45"/>
      <c r="I17" s="117"/>
      <c r="J17" s="45"/>
      <c r="K17" s="94"/>
      <c r="L17" s="45"/>
      <c r="M17" s="107"/>
      <c r="N17" s="129"/>
      <c r="O17" s="34"/>
      <c r="P17" s="6"/>
      <c r="Q17" s="41"/>
      <c r="R17" s="34"/>
      <c r="S17" s="39"/>
      <c r="T17" s="37"/>
      <c r="U17" s="34"/>
      <c r="V17" s="34"/>
      <c r="W17" s="12"/>
      <c r="X17" s="23"/>
    </row>
    <row r="18" spans="1:24" ht="15.75" customHeight="1">
      <c r="A18" s="91"/>
      <c r="B18" s="45" t="s">
        <v>57</v>
      </c>
      <c r="C18" s="45" t="s">
        <v>80</v>
      </c>
      <c r="D18" s="46">
        <v>37933</v>
      </c>
      <c r="E18" s="46" t="s">
        <v>84</v>
      </c>
      <c r="F18" s="45">
        <v>4</v>
      </c>
      <c r="G18" s="117"/>
      <c r="H18" s="45">
        <v>3.5</v>
      </c>
      <c r="I18" s="117"/>
      <c r="J18" s="45">
        <v>4</v>
      </c>
      <c r="K18" s="94"/>
      <c r="L18" s="45"/>
      <c r="M18" s="107"/>
      <c r="N18" s="129"/>
      <c r="O18" s="34"/>
      <c r="P18" s="6"/>
      <c r="Q18" s="41"/>
      <c r="R18" s="34"/>
      <c r="S18" s="39"/>
      <c r="T18" s="37"/>
      <c r="U18" s="34"/>
      <c r="V18" s="34"/>
      <c r="W18" s="12"/>
      <c r="X18" s="23"/>
    </row>
    <row r="19" spans="1:24" ht="15.75" customHeight="1">
      <c r="A19" s="91"/>
      <c r="B19" s="45" t="s">
        <v>29</v>
      </c>
      <c r="C19" s="45" t="s">
        <v>80</v>
      </c>
      <c r="D19" s="46">
        <v>37534</v>
      </c>
      <c r="E19" s="46" t="s">
        <v>82</v>
      </c>
      <c r="F19" s="50">
        <v>6</v>
      </c>
      <c r="G19" s="117"/>
      <c r="H19" s="50">
        <v>5.5</v>
      </c>
      <c r="I19" s="117"/>
      <c r="J19" s="45">
        <v>4.5</v>
      </c>
      <c r="K19" s="94"/>
      <c r="L19" s="45"/>
      <c r="M19" s="107"/>
      <c r="N19" s="129"/>
      <c r="O19" s="34"/>
      <c r="P19" s="6"/>
      <c r="Q19" s="41"/>
      <c r="R19" s="34"/>
      <c r="S19" s="39"/>
      <c r="T19" s="37"/>
      <c r="U19" s="34"/>
      <c r="V19" s="34"/>
      <c r="W19" s="12"/>
      <c r="X19" s="23"/>
    </row>
    <row r="20" spans="1:24" ht="15.75" customHeight="1">
      <c r="A20" s="91"/>
      <c r="B20" s="45" t="s">
        <v>47</v>
      </c>
      <c r="C20" s="45" t="s">
        <v>80</v>
      </c>
      <c r="D20" s="46">
        <v>36897</v>
      </c>
      <c r="E20" s="46" t="s">
        <v>82</v>
      </c>
      <c r="F20" s="45">
        <v>4.5</v>
      </c>
      <c r="G20" s="117"/>
      <c r="H20" s="45"/>
      <c r="I20" s="117"/>
      <c r="J20" s="45">
        <v>4</v>
      </c>
      <c r="K20" s="94"/>
      <c r="L20" s="45"/>
      <c r="M20" s="107"/>
      <c r="N20" s="129"/>
      <c r="O20" s="34"/>
      <c r="P20" s="6"/>
      <c r="Q20" s="41"/>
      <c r="R20" s="34"/>
      <c r="S20" s="39"/>
      <c r="T20" s="37"/>
      <c r="U20" s="34"/>
      <c r="V20" s="34"/>
      <c r="W20" s="12"/>
      <c r="X20" s="23"/>
    </row>
    <row r="21" spans="1:24" ht="15.75" customHeight="1">
      <c r="A21" s="91"/>
      <c r="B21" s="45" t="s">
        <v>65</v>
      </c>
      <c r="C21" s="45" t="s">
        <v>80</v>
      </c>
      <c r="D21" s="46">
        <v>37952</v>
      </c>
      <c r="E21" s="46" t="s">
        <v>85</v>
      </c>
      <c r="F21" s="51">
        <v>3.5</v>
      </c>
      <c r="G21" s="117"/>
      <c r="H21" s="45"/>
      <c r="I21" s="117"/>
      <c r="J21" s="51">
        <v>3.5</v>
      </c>
      <c r="K21" s="94"/>
      <c r="L21" s="45"/>
      <c r="M21" s="107"/>
      <c r="N21" s="129"/>
      <c r="O21" s="34"/>
      <c r="P21" s="6"/>
      <c r="Q21" s="41"/>
      <c r="R21" s="34"/>
      <c r="S21" s="39"/>
      <c r="T21" s="37"/>
      <c r="U21" s="34"/>
      <c r="V21" s="34"/>
      <c r="W21" s="12"/>
      <c r="X21" s="23"/>
    </row>
    <row r="22" spans="1:24" ht="15.75" customHeight="1">
      <c r="A22" s="91"/>
      <c r="B22" s="45" t="s">
        <v>91</v>
      </c>
      <c r="C22" s="45" t="s">
        <v>80</v>
      </c>
      <c r="D22" s="46">
        <v>38179</v>
      </c>
      <c r="E22" s="46" t="s">
        <v>85</v>
      </c>
      <c r="F22" s="45"/>
      <c r="G22" s="117"/>
      <c r="H22" s="45">
        <v>3</v>
      </c>
      <c r="I22" s="117"/>
      <c r="J22" s="45">
        <v>2.5</v>
      </c>
      <c r="K22" s="94"/>
      <c r="L22" s="45"/>
      <c r="M22" s="107"/>
      <c r="N22" s="129"/>
      <c r="O22" s="34"/>
      <c r="P22" s="6"/>
      <c r="Q22" s="41"/>
      <c r="R22" s="34"/>
      <c r="S22" s="39"/>
      <c r="T22" s="37"/>
      <c r="U22" s="34"/>
      <c r="V22" s="34"/>
      <c r="W22" s="12"/>
      <c r="X22" s="23"/>
    </row>
    <row r="23" spans="1:24" ht="16.5" customHeight="1" thickBot="1">
      <c r="A23" s="91"/>
      <c r="B23" s="45" t="s">
        <v>94</v>
      </c>
      <c r="C23" s="45" t="s">
        <v>80</v>
      </c>
      <c r="D23" s="46">
        <v>37449</v>
      </c>
      <c r="E23" s="46" t="s">
        <v>84</v>
      </c>
      <c r="F23" s="45"/>
      <c r="G23" s="117"/>
      <c r="H23" s="51">
        <v>3.5</v>
      </c>
      <c r="I23" s="117"/>
      <c r="J23" s="45">
        <v>2</v>
      </c>
      <c r="K23" s="94"/>
      <c r="L23" s="56"/>
      <c r="M23" s="107"/>
      <c r="N23" s="129"/>
      <c r="O23" s="34"/>
      <c r="P23" s="6"/>
      <c r="Q23" s="6"/>
      <c r="R23" s="6"/>
      <c r="S23" s="39"/>
      <c r="T23" s="37"/>
      <c r="U23" s="34"/>
      <c r="V23" s="34"/>
      <c r="W23" s="12"/>
      <c r="X23" s="23"/>
    </row>
    <row r="24" spans="1:24" ht="16.5" thickBot="1">
      <c r="A24" s="92"/>
      <c r="B24" s="112" t="s">
        <v>118</v>
      </c>
      <c r="C24" s="42" t="s">
        <v>80</v>
      </c>
      <c r="D24" s="113">
        <v>38005</v>
      </c>
      <c r="E24" s="46" t="s">
        <v>84</v>
      </c>
      <c r="F24" s="45"/>
      <c r="G24" s="117"/>
      <c r="H24" s="51"/>
      <c r="I24" s="117"/>
      <c r="J24" s="45">
        <v>2</v>
      </c>
      <c r="K24" s="96"/>
      <c r="L24" s="85"/>
      <c r="M24" s="108"/>
      <c r="N24" s="130"/>
      <c r="O24" s="34"/>
      <c r="P24" s="6"/>
      <c r="Q24" s="6"/>
      <c r="R24" s="6"/>
      <c r="S24" s="39"/>
      <c r="T24" s="37"/>
      <c r="U24" s="34"/>
      <c r="V24" s="34"/>
      <c r="W24" s="12"/>
      <c r="X24" s="23"/>
    </row>
    <row r="25" spans="1:24" ht="15.75">
      <c r="A25" s="89" t="s">
        <v>99</v>
      </c>
      <c r="B25" s="77" t="s">
        <v>43</v>
      </c>
      <c r="C25" s="54" t="s">
        <v>79</v>
      </c>
      <c r="D25" s="55">
        <v>37799</v>
      </c>
      <c r="E25" s="55" t="s">
        <v>84</v>
      </c>
      <c r="F25" s="116">
        <v>5</v>
      </c>
      <c r="G25" s="94">
        <f>F25+F36+F29+F26</f>
        <v>20</v>
      </c>
      <c r="H25" s="116">
        <v>5</v>
      </c>
      <c r="I25" s="94">
        <f>H25+H29+H33+H37</f>
        <v>21.5</v>
      </c>
      <c r="J25" s="42">
        <v>2</v>
      </c>
      <c r="K25" s="119">
        <f>J29+J31+J33+J37</f>
        <v>18.5</v>
      </c>
      <c r="L25" s="54"/>
      <c r="M25" s="106"/>
      <c r="N25" s="128">
        <f>G25+I25+K25+M25</f>
        <v>60</v>
      </c>
      <c r="O25" s="34"/>
      <c r="P25" s="6"/>
      <c r="Q25" s="6"/>
      <c r="R25" s="6"/>
      <c r="S25" s="39"/>
      <c r="T25" s="37"/>
      <c r="U25" s="34"/>
      <c r="V25" s="34"/>
      <c r="W25" s="12"/>
      <c r="X25" s="23"/>
    </row>
    <row r="26" spans="1:24" ht="15.75">
      <c r="A26" s="89"/>
      <c r="B26" s="78" t="s">
        <v>39</v>
      </c>
      <c r="C26" s="45" t="s">
        <v>79</v>
      </c>
      <c r="D26" s="46">
        <v>37436</v>
      </c>
      <c r="E26" s="46" t="s">
        <v>82</v>
      </c>
      <c r="F26" s="50">
        <v>5</v>
      </c>
      <c r="G26" s="94"/>
      <c r="H26" s="45"/>
      <c r="I26" s="94"/>
      <c r="J26" s="45"/>
      <c r="K26" s="120"/>
      <c r="L26" s="45"/>
      <c r="M26" s="107"/>
      <c r="N26" s="129"/>
      <c r="O26" s="34"/>
      <c r="P26" s="6"/>
      <c r="Q26" s="6"/>
      <c r="R26" s="6"/>
      <c r="S26" s="39"/>
      <c r="T26" s="37"/>
      <c r="U26" s="34"/>
      <c r="V26" s="34"/>
      <c r="W26" s="12"/>
      <c r="X26" s="23"/>
    </row>
    <row r="27" spans="1:24" ht="15.75">
      <c r="A27" s="89"/>
      <c r="B27" s="78" t="s">
        <v>86</v>
      </c>
      <c r="C27" s="45" t="s">
        <v>79</v>
      </c>
      <c r="D27" s="46">
        <v>37463</v>
      </c>
      <c r="E27" s="46" t="s">
        <v>82</v>
      </c>
      <c r="F27" s="45">
        <v>4.5</v>
      </c>
      <c r="G27" s="94"/>
      <c r="H27" s="45"/>
      <c r="I27" s="94"/>
      <c r="J27" s="45"/>
      <c r="K27" s="120"/>
      <c r="L27" s="45"/>
      <c r="M27" s="107"/>
      <c r="N27" s="129"/>
      <c r="O27" s="34"/>
      <c r="P27" s="6"/>
      <c r="Q27" s="6"/>
      <c r="R27" s="6"/>
      <c r="S27" s="39"/>
      <c r="T27" s="37"/>
      <c r="U27" s="34"/>
      <c r="V27" s="34"/>
      <c r="W27" s="12"/>
      <c r="X27" s="23"/>
    </row>
    <row r="28" spans="1:24" ht="15.75">
      <c r="A28" s="89"/>
      <c r="B28" s="78" t="s">
        <v>67</v>
      </c>
      <c r="C28" s="45" t="s">
        <v>79</v>
      </c>
      <c r="D28" s="46">
        <v>37277</v>
      </c>
      <c r="E28" s="46" t="s">
        <v>82</v>
      </c>
      <c r="F28" s="45">
        <v>3</v>
      </c>
      <c r="G28" s="95"/>
      <c r="H28" s="45"/>
      <c r="I28" s="94"/>
      <c r="J28" s="45">
        <v>3</v>
      </c>
      <c r="K28" s="120"/>
      <c r="L28" s="45"/>
      <c r="M28" s="107"/>
      <c r="N28" s="129"/>
      <c r="O28" s="34"/>
      <c r="P28" s="6"/>
      <c r="Q28" s="6"/>
      <c r="R28" s="6"/>
      <c r="S28" s="39"/>
      <c r="T28" s="37"/>
      <c r="U28" s="34"/>
      <c r="V28" s="34"/>
      <c r="W28" s="12"/>
      <c r="X28" s="23"/>
    </row>
    <row r="29" spans="1:24" ht="15.75">
      <c r="A29" s="89"/>
      <c r="B29" s="78" t="s">
        <v>21</v>
      </c>
      <c r="C29" s="45" t="s">
        <v>79</v>
      </c>
      <c r="D29" s="46">
        <v>36919</v>
      </c>
      <c r="E29" s="46" t="s">
        <v>82</v>
      </c>
      <c r="F29" s="50">
        <v>6.5</v>
      </c>
      <c r="G29" s="95"/>
      <c r="H29" s="50">
        <v>7</v>
      </c>
      <c r="I29" s="94"/>
      <c r="J29" s="49">
        <v>6.5</v>
      </c>
      <c r="K29" s="120"/>
      <c r="L29" s="45"/>
      <c r="M29" s="107"/>
      <c r="N29" s="129"/>
      <c r="O29" s="34"/>
      <c r="P29" s="6"/>
      <c r="Q29" s="6"/>
      <c r="R29" s="6"/>
      <c r="S29" s="39"/>
      <c r="T29" s="37"/>
      <c r="U29" s="34"/>
      <c r="V29" s="34"/>
      <c r="W29" s="12"/>
      <c r="X29" s="23"/>
    </row>
    <row r="30" spans="1:24" ht="16.5" thickBot="1">
      <c r="A30" s="89"/>
      <c r="B30" s="78" t="s">
        <v>37</v>
      </c>
      <c r="C30" s="45" t="s">
        <v>79</v>
      </c>
      <c r="D30" s="46">
        <v>37270</v>
      </c>
      <c r="E30" s="46" t="s">
        <v>82</v>
      </c>
      <c r="F30" s="50">
        <v>5</v>
      </c>
      <c r="G30" s="95"/>
      <c r="H30" s="45"/>
      <c r="I30" s="94"/>
      <c r="J30" s="45"/>
      <c r="K30" s="120"/>
      <c r="L30" s="45"/>
      <c r="M30" s="107"/>
      <c r="N30" s="129"/>
      <c r="O30" s="34"/>
      <c r="P30" s="6"/>
      <c r="Q30" s="6"/>
      <c r="R30" s="6"/>
      <c r="S30" s="39"/>
      <c r="T30" s="37"/>
      <c r="U30" s="34"/>
      <c r="V30" s="34"/>
      <c r="W30" s="12"/>
      <c r="X30" s="23"/>
    </row>
    <row r="31" spans="1:24" ht="15.75">
      <c r="A31" s="89"/>
      <c r="B31" s="78" t="s">
        <v>119</v>
      </c>
      <c r="C31" s="45" t="s">
        <v>79</v>
      </c>
      <c r="D31" s="118">
        <v>37872</v>
      </c>
      <c r="E31" s="55" t="s">
        <v>84</v>
      </c>
      <c r="F31" s="50"/>
      <c r="G31" s="95"/>
      <c r="H31" s="45"/>
      <c r="I31" s="94"/>
      <c r="J31" s="49">
        <v>4.5</v>
      </c>
      <c r="K31" s="120"/>
      <c r="L31" s="45"/>
      <c r="M31" s="107"/>
      <c r="N31" s="129"/>
      <c r="O31" s="34"/>
      <c r="P31" s="6"/>
      <c r="Q31" s="6"/>
      <c r="R31" s="6"/>
      <c r="S31" s="39"/>
      <c r="T31" s="37"/>
      <c r="U31" s="34"/>
      <c r="V31" s="34"/>
      <c r="W31" s="12"/>
      <c r="X31" s="23"/>
    </row>
    <row r="32" spans="1:24" ht="15.75">
      <c r="A32" s="89"/>
      <c r="B32" s="78" t="s">
        <v>55</v>
      </c>
      <c r="C32" s="45" t="s">
        <v>79</v>
      </c>
      <c r="D32" s="46">
        <v>36988</v>
      </c>
      <c r="E32" s="46" t="s">
        <v>82</v>
      </c>
      <c r="F32" s="45">
        <v>4</v>
      </c>
      <c r="G32" s="95"/>
      <c r="H32" s="45">
        <v>4</v>
      </c>
      <c r="I32" s="94"/>
      <c r="J32" s="45">
        <v>3</v>
      </c>
      <c r="K32" s="120"/>
      <c r="L32" s="45"/>
      <c r="M32" s="107"/>
      <c r="N32" s="129"/>
      <c r="O32" s="34"/>
      <c r="P32" s="6"/>
      <c r="Q32" s="6"/>
      <c r="R32" s="6"/>
      <c r="S32" s="39"/>
      <c r="T32" s="37"/>
      <c r="U32" s="34"/>
      <c r="V32" s="34"/>
      <c r="W32" s="12"/>
      <c r="X32" s="23"/>
    </row>
    <row r="33" spans="1:24" ht="15.75">
      <c r="A33" s="89"/>
      <c r="B33" s="78" t="s">
        <v>93</v>
      </c>
      <c r="C33" s="45" t="s">
        <v>79</v>
      </c>
      <c r="D33" s="46">
        <v>37005</v>
      </c>
      <c r="E33" s="46" t="s">
        <v>82</v>
      </c>
      <c r="F33" s="45"/>
      <c r="G33" s="95"/>
      <c r="H33" s="50">
        <v>5</v>
      </c>
      <c r="I33" s="94"/>
      <c r="J33" s="50">
        <v>3</v>
      </c>
      <c r="K33" s="120"/>
      <c r="L33" s="45"/>
      <c r="M33" s="107"/>
      <c r="N33" s="129"/>
      <c r="O33" s="34"/>
      <c r="P33" s="6"/>
      <c r="Q33" s="6"/>
      <c r="R33" s="6"/>
      <c r="S33" s="39"/>
      <c r="T33" s="37"/>
      <c r="U33" s="34"/>
      <c r="V33" s="34"/>
      <c r="W33" s="12"/>
      <c r="X33" s="23"/>
    </row>
    <row r="34" spans="1:24" ht="15.75">
      <c r="A34" s="89"/>
      <c r="B34" s="78" t="s">
        <v>74</v>
      </c>
      <c r="C34" s="45" t="s">
        <v>79</v>
      </c>
      <c r="D34" s="46">
        <v>37634</v>
      </c>
      <c r="E34" s="46" t="s">
        <v>85</v>
      </c>
      <c r="F34" s="45">
        <v>3</v>
      </c>
      <c r="G34" s="94"/>
      <c r="H34" s="45">
        <v>3.5</v>
      </c>
      <c r="I34" s="94"/>
      <c r="J34" s="45">
        <v>2</v>
      </c>
      <c r="K34" s="120"/>
      <c r="L34" s="45"/>
      <c r="M34" s="107"/>
      <c r="N34" s="129"/>
      <c r="O34" s="34"/>
      <c r="P34" s="6"/>
      <c r="Q34" s="6"/>
      <c r="R34" s="6"/>
      <c r="S34" s="39"/>
      <c r="T34" s="37"/>
      <c r="U34" s="34"/>
      <c r="V34" s="34"/>
      <c r="W34" s="12"/>
      <c r="X34" s="23"/>
    </row>
    <row r="35" spans="1:24" ht="15.75">
      <c r="A35" s="89"/>
      <c r="B35" s="78" t="s">
        <v>71</v>
      </c>
      <c r="C35" s="45" t="s">
        <v>79</v>
      </c>
      <c r="D35" s="46">
        <v>37016</v>
      </c>
      <c r="E35" s="46" t="s">
        <v>83</v>
      </c>
      <c r="F35" s="45">
        <v>3</v>
      </c>
      <c r="G35" s="94"/>
      <c r="H35" s="45"/>
      <c r="I35" s="94"/>
      <c r="J35" s="45"/>
      <c r="K35" s="120"/>
      <c r="L35" s="45"/>
      <c r="M35" s="107"/>
      <c r="N35" s="129"/>
      <c r="O35" s="34"/>
      <c r="P35" s="6"/>
      <c r="Q35" s="6"/>
      <c r="R35" s="6"/>
      <c r="S35" s="39"/>
      <c r="T35" s="37"/>
      <c r="U35" s="34"/>
      <c r="V35" s="34"/>
      <c r="W35" s="12"/>
      <c r="X35" s="23"/>
    </row>
    <row r="36" spans="1:24" ht="15.75">
      <c r="A36" s="89"/>
      <c r="B36" s="78" t="s">
        <v>63</v>
      </c>
      <c r="C36" s="45" t="s">
        <v>79</v>
      </c>
      <c r="D36" s="46">
        <v>37122</v>
      </c>
      <c r="E36" s="46" t="s">
        <v>83</v>
      </c>
      <c r="F36" s="45">
        <v>3.5</v>
      </c>
      <c r="G36" s="94"/>
      <c r="H36" s="45">
        <v>4</v>
      </c>
      <c r="I36" s="94"/>
      <c r="J36" s="45"/>
      <c r="K36" s="120"/>
      <c r="L36" s="45"/>
      <c r="M36" s="107"/>
      <c r="N36" s="129"/>
      <c r="O36" s="34"/>
      <c r="P36" s="6"/>
      <c r="Q36" s="6"/>
      <c r="R36" s="6"/>
      <c r="S36" s="39"/>
      <c r="T36" s="37"/>
      <c r="U36" s="34"/>
      <c r="V36" s="34"/>
      <c r="W36" s="12"/>
      <c r="X36" s="23"/>
    </row>
    <row r="37" spans="1:24" ht="16.5" thickBot="1">
      <c r="A37" s="89"/>
      <c r="B37" s="79" t="s">
        <v>62</v>
      </c>
      <c r="C37" s="56" t="s">
        <v>79</v>
      </c>
      <c r="D37" s="57">
        <v>37342</v>
      </c>
      <c r="E37" s="57" t="s">
        <v>83</v>
      </c>
      <c r="F37" s="53">
        <v>3.5</v>
      </c>
      <c r="G37" s="96"/>
      <c r="H37" s="53">
        <v>4.5</v>
      </c>
      <c r="I37" s="96"/>
      <c r="J37" s="53">
        <v>4.5</v>
      </c>
      <c r="K37" s="121"/>
      <c r="L37" s="56"/>
      <c r="M37" s="108"/>
      <c r="N37" s="130"/>
      <c r="O37" s="34"/>
      <c r="P37" s="6"/>
      <c r="Q37" s="6"/>
      <c r="R37" s="6"/>
      <c r="S37" s="39"/>
      <c r="T37" s="37"/>
      <c r="U37" s="34"/>
      <c r="V37" s="34"/>
      <c r="W37" s="12"/>
      <c r="X37" s="23"/>
    </row>
    <row r="38" spans="1:24" ht="15.75" customHeight="1">
      <c r="A38" s="89" t="s">
        <v>111</v>
      </c>
      <c r="B38" s="77" t="s">
        <v>25</v>
      </c>
      <c r="C38" s="54" t="s">
        <v>11</v>
      </c>
      <c r="D38" s="55">
        <v>37741</v>
      </c>
      <c r="E38" s="55" t="s">
        <v>84</v>
      </c>
      <c r="F38" s="52">
        <v>6</v>
      </c>
      <c r="G38" s="93">
        <f>F38+F39+F40</f>
        <v>18.5</v>
      </c>
      <c r="H38" s="52">
        <v>6</v>
      </c>
      <c r="I38" s="93">
        <f>H38+H39+H40</f>
        <v>18</v>
      </c>
      <c r="J38" s="122">
        <v>6.5</v>
      </c>
      <c r="K38" s="93">
        <f>J38+J39+J40</f>
        <v>18</v>
      </c>
      <c r="L38" s="54"/>
      <c r="M38" s="106"/>
      <c r="N38" s="128">
        <f>G38+K38+I38</f>
        <v>54.5</v>
      </c>
      <c r="O38" s="34"/>
      <c r="P38" s="6"/>
      <c r="Q38" s="6"/>
      <c r="R38" s="6"/>
      <c r="S38" s="39"/>
      <c r="T38" s="37"/>
      <c r="U38" s="34"/>
      <c r="V38" s="34"/>
      <c r="W38" s="12"/>
      <c r="X38" s="23"/>
    </row>
    <row r="39" spans="1:24" ht="15.75" customHeight="1">
      <c r="A39" s="89"/>
      <c r="B39" s="78" t="s">
        <v>17</v>
      </c>
      <c r="C39" s="45" t="s">
        <v>11</v>
      </c>
      <c r="D39" s="46">
        <v>37033</v>
      </c>
      <c r="E39" s="46" t="s">
        <v>82</v>
      </c>
      <c r="F39" s="50">
        <v>9</v>
      </c>
      <c r="G39" s="94"/>
      <c r="H39" s="50">
        <v>8.5</v>
      </c>
      <c r="I39" s="94"/>
      <c r="J39" s="49">
        <v>7.5</v>
      </c>
      <c r="K39" s="94"/>
      <c r="L39" s="45"/>
      <c r="M39" s="107"/>
      <c r="N39" s="129"/>
      <c r="O39" s="34"/>
      <c r="P39" s="6"/>
      <c r="Q39" s="6"/>
      <c r="R39" s="6"/>
      <c r="S39" s="39"/>
      <c r="T39" s="37"/>
      <c r="U39" s="34"/>
      <c r="V39" s="34"/>
      <c r="W39" s="12"/>
      <c r="X39" s="23"/>
    </row>
    <row r="40" spans="1:24" ht="16.5" customHeight="1" thickBot="1">
      <c r="A40" s="89"/>
      <c r="B40" s="79" t="s">
        <v>64</v>
      </c>
      <c r="C40" s="56" t="s">
        <v>11</v>
      </c>
      <c r="D40" s="57">
        <v>38650</v>
      </c>
      <c r="E40" s="57" t="s">
        <v>85</v>
      </c>
      <c r="F40" s="53">
        <v>3.5</v>
      </c>
      <c r="G40" s="96"/>
      <c r="H40" s="53">
        <v>3.5</v>
      </c>
      <c r="I40" s="96"/>
      <c r="J40" s="53">
        <v>4</v>
      </c>
      <c r="K40" s="96"/>
      <c r="L40" s="56"/>
      <c r="M40" s="108"/>
      <c r="N40" s="130"/>
      <c r="O40" s="34"/>
      <c r="P40" s="6"/>
      <c r="Q40" s="6"/>
      <c r="R40" s="6"/>
      <c r="S40" s="39"/>
      <c r="T40" s="37"/>
      <c r="U40" s="34"/>
      <c r="V40" s="34"/>
      <c r="W40" s="12"/>
      <c r="X40" s="23"/>
    </row>
    <row r="41" spans="1:24" ht="15.75" customHeight="1">
      <c r="A41" s="89" t="s">
        <v>98</v>
      </c>
      <c r="B41" s="77" t="s">
        <v>35</v>
      </c>
      <c r="C41" s="54" t="s">
        <v>3</v>
      </c>
      <c r="D41" s="55">
        <v>38671</v>
      </c>
      <c r="E41" s="55" t="s">
        <v>84</v>
      </c>
      <c r="F41" s="52">
        <v>5.5</v>
      </c>
      <c r="G41" s="97">
        <f>F41+F46+F48+F49</f>
        <v>20</v>
      </c>
      <c r="H41" s="54"/>
      <c r="I41" s="93">
        <f>H42+H46+H48+H49</f>
        <v>21.5</v>
      </c>
      <c r="J41" s="54"/>
      <c r="K41" s="93">
        <f>J42+J46+J48+J49</f>
        <v>23</v>
      </c>
      <c r="L41" s="54"/>
      <c r="M41" s="106"/>
      <c r="N41" s="128">
        <f>G41+I41+K41</f>
        <v>64.5</v>
      </c>
      <c r="O41" s="34"/>
      <c r="P41" s="6"/>
      <c r="Q41" s="6"/>
      <c r="R41" s="6"/>
      <c r="S41" s="39"/>
      <c r="T41" s="37"/>
      <c r="U41" s="34"/>
      <c r="V41" s="34"/>
      <c r="W41" s="12"/>
      <c r="X41" s="23"/>
    </row>
    <row r="42" spans="1:24" ht="15.75" customHeight="1">
      <c r="A42" s="89"/>
      <c r="B42" s="78" t="s">
        <v>46</v>
      </c>
      <c r="C42" s="45" t="s">
        <v>3</v>
      </c>
      <c r="D42" s="46">
        <v>37656</v>
      </c>
      <c r="E42" s="46" t="s">
        <v>84</v>
      </c>
      <c r="F42" s="45">
        <v>4.5</v>
      </c>
      <c r="G42" s="95"/>
      <c r="H42" s="49">
        <v>5.5</v>
      </c>
      <c r="I42" s="94"/>
      <c r="J42" s="49">
        <v>6.5</v>
      </c>
      <c r="K42" s="94"/>
      <c r="L42" s="45"/>
      <c r="M42" s="107"/>
      <c r="N42" s="129"/>
      <c r="O42" s="34"/>
      <c r="P42" s="6"/>
      <c r="Q42" s="6"/>
      <c r="R42" s="6"/>
      <c r="S42" s="39"/>
      <c r="T42" s="37"/>
      <c r="U42" s="34"/>
      <c r="V42" s="34"/>
      <c r="W42" s="12"/>
      <c r="X42" s="23"/>
    </row>
    <row r="43" spans="1:24" ht="15.75" customHeight="1">
      <c r="A43" s="89"/>
      <c r="B43" s="78" t="s">
        <v>75</v>
      </c>
      <c r="C43" s="45" t="s">
        <v>3</v>
      </c>
      <c r="D43" s="46">
        <v>38690</v>
      </c>
      <c r="E43" s="46" t="s">
        <v>84</v>
      </c>
      <c r="F43" s="45">
        <v>2.5</v>
      </c>
      <c r="G43" s="95"/>
      <c r="H43" s="45"/>
      <c r="I43" s="94"/>
      <c r="J43" s="45">
        <v>2.5</v>
      </c>
      <c r="K43" s="94"/>
      <c r="L43" s="45"/>
      <c r="M43" s="107"/>
      <c r="N43" s="129"/>
      <c r="O43" s="34"/>
      <c r="P43" s="6"/>
      <c r="Q43" s="6"/>
      <c r="R43" s="6"/>
      <c r="S43" s="39"/>
      <c r="T43" s="37"/>
      <c r="U43" s="34"/>
      <c r="V43" s="34"/>
      <c r="W43" s="12"/>
      <c r="X43" s="23"/>
    </row>
    <row r="44" spans="1:24" ht="15.75" customHeight="1">
      <c r="A44" s="89"/>
      <c r="B44" s="78" t="s">
        <v>76</v>
      </c>
      <c r="C44" s="45" t="s">
        <v>3</v>
      </c>
      <c r="D44" s="46">
        <v>38195</v>
      </c>
      <c r="E44" s="46" t="s">
        <v>84</v>
      </c>
      <c r="F44" s="45">
        <v>2</v>
      </c>
      <c r="G44" s="95"/>
      <c r="H44" s="45">
        <v>2.5</v>
      </c>
      <c r="I44" s="94"/>
      <c r="J44" s="45">
        <v>2</v>
      </c>
      <c r="K44" s="94"/>
      <c r="L44" s="45"/>
      <c r="M44" s="107"/>
      <c r="N44" s="129"/>
      <c r="O44" s="34"/>
      <c r="P44" s="6"/>
      <c r="Q44" s="6"/>
      <c r="R44" s="6"/>
      <c r="S44" s="39"/>
      <c r="T44" s="37"/>
      <c r="U44" s="34"/>
      <c r="V44" s="34"/>
      <c r="W44" s="12"/>
      <c r="X44" s="23"/>
    </row>
    <row r="45" spans="1:24" ht="15.75" customHeight="1">
      <c r="A45" s="89"/>
      <c r="B45" s="78" t="s">
        <v>59</v>
      </c>
      <c r="C45" s="45" t="s">
        <v>3</v>
      </c>
      <c r="D45" s="46">
        <v>37862</v>
      </c>
      <c r="E45" s="46" t="s">
        <v>84</v>
      </c>
      <c r="F45" s="45">
        <v>4</v>
      </c>
      <c r="G45" s="95"/>
      <c r="H45" s="45"/>
      <c r="I45" s="94"/>
      <c r="J45" s="45">
        <v>4</v>
      </c>
      <c r="K45" s="94"/>
      <c r="L45" s="45"/>
      <c r="M45" s="107"/>
      <c r="N45" s="129"/>
      <c r="O45" s="34"/>
      <c r="P45" s="6"/>
      <c r="Q45" s="6"/>
      <c r="R45" s="6"/>
      <c r="S45" s="36"/>
      <c r="T45" s="37"/>
      <c r="U45" s="26"/>
      <c r="V45" s="26"/>
      <c r="W45" s="12"/>
      <c r="X45" s="23"/>
    </row>
    <row r="46" spans="1:24" ht="15.75" customHeight="1">
      <c r="A46" s="89"/>
      <c r="B46" s="78" t="s">
        <v>36</v>
      </c>
      <c r="C46" s="45" t="s">
        <v>3</v>
      </c>
      <c r="D46" s="46">
        <v>36565</v>
      </c>
      <c r="E46" s="46" t="s">
        <v>82</v>
      </c>
      <c r="F46" s="50">
        <v>5</v>
      </c>
      <c r="G46" s="95"/>
      <c r="H46" s="50">
        <v>5.5</v>
      </c>
      <c r="I46" s="94"/>
      <c r="J46" s="50">
        <v>5.5</v>
      </c>
      <c r="K46" s="94"/>
      <c r="L46" s="45"/>
      <c r="M46" s="107"/>
      <c r="N46" s="129"/>
      <c r="O46" s="34"/>
      <c r="P46" s="6"/>
      <c r="Q46" s="6"/>
      <c r="R46" s="6"/>
      <c r="S46" s="36"/>
      <c r="T46" s="37"/>
      <c r="U46" s="26"/>
      <c r="V46" s="26"/>
      <c r="W46" s="12"/>
      <c r="X46" s="23"/>
    </row>
    <row r="47" spans="1:24" ht="15.75" customHeight="1">
      <c r="A47" s="89"/>
      <c r="B47" s="78" t="s">
        <v>54</v>
      </c>
      <c r="C47" s="45" t="s">
        <v>3</v>
      </c>
      <c r="D47" s="46">
        <v>37467</v>
      </c>
      <c r="E47" s="46" t="s">
        <v>82</v>
      </c>
      <c r="F47" s="50">
        <v>4</v>
      </c>
      <c r="G47" s="95"/>
      <c r="H47" s="45"/>
      <c r="I47" s="94"/>
      <c r="J47" s="45">
        <v>3.5</v>
      </c>
      <c r="K47" s="94"/>
      <c r="L47" s="45"/>
      <c r="M47" s="107"/>
      <c r="N47" s="129"/>
      <c r="O47" s="34"/>
      <c r="P47" s="6"/>
      <c r="Q47" s="6"/>
      <c r="R47" s="6"/>
      <c r="S47" s="39"/>
      <c r="T47" s="37"/>
      <c r="U47" s="34"/>
      <c r="V47" s="34"/>
      <c r="W47" s="12"/>
      <c r="X47" s="23"/>
    </row>
    <row r="48" spans="1:24" ht="15.75" customHeight="1">
      <c r="A48" s="89"/>
      <c r="B48" s="78" t="s">
        <v>30</v>
      </c>
      <c r="C48" s="45" t="s">
        <v>3</v>
      </c>
      <c r="D48" s="46">
        <v>36872</v>
      </c>
      <c r="E48" s="46" t="s">
        <v>82</v>
      </c>
      <c r="F48" s="50">
        <v>5.5</v>
      </c>
      <c r="G48" s="95"/>
      <c r="H48" s="50">
        <v>5.5</v>
      </c>
      <c r="I48" s="94"/>
      <c r="J48" s="50">
        <v>6</v>
      </c>
      <c r="K48" s="94"/>
      <c r="L48" s="45"/>
      <c r="M48" s="107"/>
      <c r="N48" s="129"/>
      <c r="O48" s="34"/>
      <c r="P48" s="6"/>
      <c r="Q48" s="6"/>
      <c r="R48" s="6"/>
      <c r="S48" s="39"/>
      <c r="T48" s="37"/>
      <c r="U48" s="34"/>
      <c r="V48" s="34"/>
      <c r="W48" s="12"/>
      <c r="X48" s="23"/>
    </row>
    <row r="49" spans="1:24" ht="16.5" customHeight="1" thickBot="1">
      <c r="A49" s="89"/>
      <c r="B49" s="79" t="s">
        <v>58</v>
      </c>
      <c r="C49" s="56" t="s">
        <v>3</v>
      </c>
      <c r="D49" s="57">
        <v>38004</v>
      </c>
      <c r="E49" s="57" t="s">
        <v>85</v>
      </c>
      <c r="F49" s="53">
        <v>4</v>
      </c>
      <c r="G49" s="98"/>
      <c r="H49" s="53">
        <v>5</v>
      </c>
      <c r="I49" s="96"/>
      <c r="J49" s="53">
        <v>5</v>
      </c>
      <c r="K49" s="96"/>
      <c r="L49" s="56"/>
      <c r="M49" s="108"/>
      <c r="N49" s="130"/>
      <c r="O49" s="34"/>
      <c r="P49" s="6"/>
      <c r="Q49" s="6"/>
      <c r="R49" s="6"/>
      <c r="S49" s="39"/>
      <c r="T49" s="37"/>
      <c r="U49" s="34"/>
      <c r="V49" s="34"/>
      <c r="W49" s="12"/>
      <c r="X49" s="23"/>
    </row>
    <row r="50" spans="1:24" thickBot="1">
      <c r="A50" s="83" t="s">
        <v>113</v>
      </c>
      <c r="B50" s="80" t="s">
        <v>38</v>
      </c>
      <c r="C50" s="61" t="s">
        <v>7</v>
      </c>
      <c r="D50" s="63">
        <v>37645</v>
      </c>
      <c r="E50" s="63" t="s">
        <v>84</v>
      </c>
      <c r="F50" s="59">
        <v>5</v>
      </c>
      <c r="G50" s="60">
        <v>5</v>
      </c>
      <c r="H50" s="59">
        <v>5.5</v>
      </c>
      <c r="I50" s="64">
        <v>5.5</v>
      </c>
      <c r="J50" s="58">
        <v>5</v>
      </c>
      <c r="K50" s="64">
        <v>5.5</v>
      </c>
      <c r="L50" s="61"/>
      <c r="M50" s="62"/>
      <c r="N50" s="131">
        <f>G50+I50+K50</f>
        <v>16</v>
      </c>
      <c r="O50" s="34"/>
      <c r="P50" s="6"/>
      <c r="Q50" s="6"/>
      <c r="R50" s="6"/>
      <c r="S50" s="39"/>
      <c r="T50" s="37"/>
      <c r="U50" s="34"/>
      <c r="V50" s="34"/>
      <c r="W50" s="12"/>
      <c r="X50" s="23"/>
    </row>
    <row r="51" spans="1:24" thickBot="1">
      <c r="A51" s="87" t="s">
        <v>115</v>
      </c>
      <c r="B51" s="80" t="s">
        <v>51</v>
      </c>
      <c r="C51" s="61" t="s">
        <v>81</v>
      </c>
      <c r="D51" s="63">
        <v>36981</v>
      </c>
      <c r="E51" s="63" t="s">
        <v>82</v>
      </c>
      <c r="F51" s="58">
        <v>4.5</v>
      </c>
      <c r="G51" s="60">
        <v>4.5</v>
      </c>
      <c r="H51" s="58">
        <v>4</v>
      </c>
      <c r="I51" s="64">
        <v>4</v>
      </c>
      <c r="J51" s="58">
        <v>3</v>
      </c>
      <c r="K51" s="60">
        <v>3</v>
      </c>
      <c r="L51" s="61"/>
      <c r="M51" s="62"/>
      <c r="N51" s="131">
        <f>G51+I51+K51</f>
        <v>11.5</v>
      </c>
      <c r="O51" s="34"/>
      <c r="P51" s="6"/>
      <c r="Q51" s="6"/>
      <c r="R51" s="6"/>
      <c r="S51" s="36"/>
      <c r="T51" s="37"/>
      <c r="U51" s="26"/>
      <c r="V51" s="26"/>
      <c r="W51" s="12"/>
      <c r="X51" s="23"/>
    </row>
    <row r="52" spans="1:24" ht="15.75">
      <c r="A52" s="90" t="s">
        <v>112</v>
      </c>
      <c r="B52" s="77" t="s">
        <v>48</v>
      </c>
      <c r="C52" s="54" t="s">
        <v>8</v>
      </c>
      <c r="D52" s="55">
        <v>38302</v>
      </c>
      <c r="E52" s="55" t="s">
        <v>84</v>
      </c>
      <c r="F52" s="52">
        <v>4.5</v>
      </c>
      <c r="G52" s="93">
        <f>F52+F53+F54+F55</f>
        <v>16</v>
      </c>
      <c r="H52" s="54"/>
      <c r="I52" s="93">
        <f>H53+H54+H55</f>
        <v>11.5</v>
      </c>
      <c r="J52" s="122">
        <v>5</v>
      </c>
      <c r="K52" s="93">
        <f>J53+J53</f>
        <v>15</v>
      </c>
      <c r="L52" s="54"/>
      <c r="M52" s="106"/>
      <c r="N52" s="128">
        <f>G52+I52+K52</f>
        <v>42.5</v>
      </c>
      <c r="O52" s="34"/>
      <c r="P52" s="6"/>
      <c r="Q52" s="6"/>
      <c r="R52" s="6"/>
      <c r="S52" s="36"/>
      <c r="T52" s="37"/>
      <c r="U52" s="26"/>
      <c r="V52" s="26"/>
      <c r="W52" s="12"/>
      <c r="X52" s="23"/>
    </row>
    <row r="53" spans="1:24" ht="15.75">
      <c r="A53" s="91"/>
      <c r="B53" s="78" t="s">
        <v>22</v>
      </c>
      <c r="C53" s="45" t="s">
        <v>8</v>
      </c>
      <c r="D53" s="46">
        <v>38035</v>
      </c>
      <c r="E53" s="46" t="s">
        <v>84</v>
      </c>
      <c r="F53" s="49">
        <v>6.5</v>
      </c>
      <c r="G53" s="94"/>
      <c r="H53" s="49">
        <v>6</v>
      </c>
      <c r="I53" s="94"/>
      <c r="J53" s="50">
        <v>7.5</v>
      </c>
      <c r="K53" s="94"/>
      <c r="L53" s="45"/>
      <c r="M53" s="107"/>
      <c r="N53" s="129"/>
      <c r="O53" s="34"/>
      <c r="P53" s="6"/>
      <c r="Q53" s="6"/>
      <c r="R53" s="6"/>
      <c r="S53" s="39"/>
      <c r="T53" s="37"/>
      <c r="U53" s="34"/>
      <c r="V53" s="34"/>
      <c r="W53" s="12"/>
      <c r="X53" s="23"/>
    </row>
    <row r="54" spans="1:24" ht="15.75">
      <c r="A54" s="91"/>
      <c r="B54" s="78" t="s">
        <v>78</v>
      </c>
      <c r="C54" s="45" t="s">
        <v>8</v>
      </c>
      <c r="D54" s="46">
        <v>38815</v>
      </c>
      <c r="E54" s="46" t="s">
        <v>85</v>
      </c>
      <c r="F54" s="51">
        <v>1</v>
      </c>
      <c r="G54" s="94"/>
      <c r="H54" s="51">
        <v>1</v>
      </c>
      <c r="I54" s="94"/>
      <c r="J54" s="45"/>
      <c r="K54" s="94"/>
      <c r="L54" s="45"/>
      <c r="M54" s="107"/>
      <c r="N54" s="129"/>
      <c r="O54" s="34"/>
      <c r="P54" s="6"/>
      <c r="Q54" s="6"/>
      <c r="R54" s="6"/>
      <c r="S54" s="39"/>
      <c r="T54" s="37"/>
      <c r="U54" s="34"/>
      <c r="V54" s="34"/>
      <c r="W54" s="12"/>
      <c r="X54" s="23"/>
    </row>
    <row r="55" spans="1:24" ht="16.5" thickBot="1">
      <c r="A55" s="92"/>
      <c r="B55" s="79" t="s">
        <v>53</v>
      </c>
      <c r="C55" s="56" t="s">
        <v>8</v>
      </c>
      <c r="D55" s="57">
        <v>38202</v>
      </c>
      <c r="E55" s="57" t="s">
        <v>85</v>
      </c>
      <c r="F55" s="53">
        <v>4</v>
      </c>
      <c r="G55" s="96"/>
      <c r="H55" s="53">
        <v>4.5</v>
      </c>
      <c r="I55" s="96"/>
      <c r="J55" s="56"/>
      <c r="K55" s="96"/>
      <c r="L55" s="56"/>
      <c r="M55" s="108"/>
      <c r="N55" s="130"/>
      <c r="O55" s="34"/>
      <c r="P55" s="6"/>
      <c r="Q55" s="6"/>
      <c r="R55" s="6"/>
      <c r="S55" s="39"/>
      <c r="T55" s="37"/>
      <c r="U55" s="34"/>
      <c r="V55" s="34"/>
      <c r="W55" s="12"/>
      <c r="X55" s="23"/>
    </row>
    <row r="56" spans="1:24" thickBot="1">
      <c r="A56" s="87" t="s">
        <v>116</v>
      </c>
      <c r="B56" s="80" t="s">
        <v>18</v>
      </c>
      <c r="C56" s="61" t="s">
        <v>2</v>
      </c>
      <c r="D56" s="63">
        <v>37559</v>
      </c>
      <c r="E56" s="63" t="s">
        <v>82</v>
      </c>
      <c r="F56" s="58">
        <v>7</v>
      </c>
      <c r="G56" s="60">
        <v>7</v>
      </c>
      <c r="H56" s="58"/>
      <c r="I56" s="61"/>
      <c r="J56" s="61"/>
      <c r="K56" s="61"/>
      <c r="L56" s="61"/>
      <c r="M56" s="62"/>
      <c r="N56" s="131">
        <f t="shared" ref="N56:N57" si="0">G56+I56</f>
        <v>7</v>
      </c>
      <c r="O56" s="34"/>
      <c r="P56" s="6"/>
      <c r="Q56" s="6"/>
      <c r="R56" s="6"/>
      <c r="S56" s="39"/>
      <c r="T56" s="37"/>
      <c r="U56" s="34"/>
      <c r="V56" s="34"/>
      <c r="W56" s="12"/>
      <c r="X56" s="23"/>
    </row>
    <row r="57" spans="1:24" thickBot="1">
      <c r="A57" s="87" t="s">
        <v>121</v>
      </c>
      <c r="B57" s="80" t="s">
        <v>27</v>
      </c>
      <c r="C57" s="61" t="s">
        <v>6</v>
      </c>
      <c r="D57" s="63">
        <v>36737</v>
      </c>
      <c r="E57" s="63" t="s">
        <v>82</v>
      </c>
      <c r="F57" s="58">
        <v>6</v>
      </c>
      <c r="G57" s="60">
        <v>6</v>
      </c>
      <c r="H57" s="58"/>
      <c r="I57" s="61"/>
      <c r="J57" s="61"/>
      <c r="K57" s="61"/>
      <c r="L57" s="61"/>
      <c r="M57" s="62"/>
      <c r="N57" s="131">
        <f t="shared" si="0"/>
        <v>6</v>
      </c>
      <c r="O57" s="34"/>
      <c r="P57" s="6"/>
      <c r="Q57" s="6"/>
      <c r="R57" s="6"/>
      <c r="S57" s="39"/>
      <c r="T57" s="37"/>
      <c r="U57" s="34"/>
      <c r="V57" s="34"/>
      <c r="W57" s="12"/>
      <c r="X57" s="23"/>
    </row>
    <row r="58" spans="1:24" ht="15.75">
      <c r="A58" s="89" t="s">
        <v>96</v>
      </c>
      <c r="B58" s="77" t="s">
        <v>42</v>
      </c>
      <c r="C58" s="54" t="s">
        <v>5</v>
      </c>
      <c r="D58" s="55">
        <v>37882</v>
      </c>
      <c r="E58" s="55" t="s">
        <v>84</v>
      </c>
      <c r="F58" s="52">
        <v>5</v>
      </c>
      <c r="G58" s="93">
        <f>F58+F60+F63+F64</f>
        <v>25</v>
      </c>
      <c r="H58" s="52">
        <v>5</v>
      </c>
      <c r="I58" s="93">
        <f>H58+H60+H62+H63</f>
        <v>23.5</v>
      </c>
      <c r="J58" s="52">
        <v>6</v>
      </c>
      <c r="K58" s="93">
        <f>J58+J60+J61+J63</f>
        <v>24.5</v>
      </c>
      <c r="L58" s="54"/>
      <c r="M58" s="106"/>
      <c r="N58" s="128">
        <f>G58+I58+K58</f>
        <v>73</v>
      </c>
      <c r="O58" s="34"/>
      <c r="P58" s="6"/>
      <c r="Q58" s="6"/>
      <c r="R58" s="6"/>
      <c r="S58" s="39"/>
      <c r="T58" s="37"/>
      <c r="U58" s="34"/>
      <c r="V58" s="34"/>
      <c r="W58" s="12"/>
      <c r="X58" s="23"/>
    </row>
    <row r="59" spans="1:24" ht="15.75">
      <c r="A59" s="89"/>
      <c r="B59" s="78" t="s">
        <v>72</v>
      </c>
      <c r="C59" s="45" t="s">
        <v>5</v>
      </c>
      <c r="D59" s="46">
        <v>38000</v>
      </c>
      <c r="E59" s="46" t="s">
        <v>84</v>
      </c>
      <c r="F59" s="45">
        <v>3</v>
      </c>
      <c r="G59" s="94"/>
      <c r="H59" s="45"/>
      <c r="I59" s="94"/>
      <c r="J59" s="45">
        <v>3.5</v>
      </c>
      <c r="K59" s="94"/>
      <c r="L59" s="45"/>
      <c r="M59" s="107"/>
      <c r="N59" s="129"/>
      <c r="O59" s="34"/>
      <c r="P59" s="6"/>
      <c r="Q59" s="6"/>
      <c r="R59" s="6"/>
      <c r="S59" s="39"/>
      <c r="T59" s="37"/>
      <c r="U59" s="34"/>
      <c r="V59" s="34"/>
      <c r="W59" s="12"/>
      <c r="X59" s="23"/>
    </row>
    <row r="60" spans="1:24" ht="15.75">
      <c r="A60" s="89"/>
      <c r="B60" s="78" t="s">
        <v>19</v>
      </c>
      <c r="C60" s="45" t="s">
        <v>5</v>
      </c>
      <c r="D60" s="46">
        <v>37181</v>
      </c>
      <c r="E60" s="46" t="s">
        <v>82</v>
      </c>
      <c r="F60" s="50">
        <v>7</v>
      </c>
      <c r="G60" s="94"/>
      <c r="H60" s="50">
        <v>5.5</v>
      </c>
      <c r="I60" s="94"/>
      <c r="J60" s="50">
        <v>5.5</v>
      </c>
      <c r="K60" s="94"/>
      <c r="L60" s="45"/>
      <c r="M60" s="107"/>
      <c r="N60" s="129"/>
      <c r="O60" s="34"/>
      <c r="P60" s="6"/>
      <c r="Q60" s="6"/>
      <c r="R60" s="6"/>
      <c r="S60" s="39"/>
      <c r="T60" s="37"/>
      <c r="U60" s="34"/>
      <c r="V60" s="34"/>
      <c r="W60" s="12"/>
      <c r="X60" s="23"/>
    </row>
    <row r="61" spans="1:24" ht="15.75">
      <c r="A61" s="89"/>
      <c r="B61" s="78" t="s">
        <v>45</v>
      </c>
      <c r="C61" s="45" t="s">
        <v>5</v>
      </c>
      <c r="D61" s="46">
        <v>36909</v>
      </c>
      <c r="E61" s="46" t="s">
        <v>82</v>
      </c>
      <c r="F61" s="45">
        <v>4.5</v>
      </c>
      <c r="G61" s="94"/>
      <c r="H61" s="45">
        <v>4.5</v>
      </c>
      <c r="I61" s="94"/>
      <c r="J61" s="50">
        <v>7</v>
      </c>
      <c r="K61" s="94"/>
      <c r="L61" s="45"/>
      <c r="M61" s="107"/>
      <c r="N61" s="129"/>
      <c r="O61" s="34"/>
      <c r="P61" s="6"/>
      <c r="Q61" s="6"/>
      <c r="R61" s="6"/>
      <c r="S61" s="39"/>
      <c r="T61" s="37"/>
      <c r="U61" s="34"/>
      <c r="V61" s="34"/>
      <c r="W61" s="12"/>
      <c r="X61" s="23"/>
    </row>
    <row r="62" spans="1:24" ht="15.75">
      <c r="A62" s="89"/>
      <c r="B62" s="78" t="s">
        <v>34</v>
      </c>
      <c r="C62" s="45" t="s">
        <v>5</v>
      </c>
      <c r="D62" s="46">
        <v>36965</v>
      </c>
      <c r="E62" s="46" t="s">
        <v>82</v>
      </c>
      <c r="F62" s="45">
        <v>5.5</v>
      </c>
      <c r="G62" s="94"/>
      <c r="H62" s="50">
        <v>6.5</v>
      </c>
      <c r="I62" s="94"/>
      <c r="J62" s="45">
        <v>5</v>
      </c>
      <c r="K62" s="94"/>
      <c r="L62" s="45"/>
      <c r="M62" s="107"/>
      <c r="N62" s="129"/>
      <c r="O62" s="34"/>
      <c r="P62" s="6"/>
      <c r="Q62" s="6"/>
      <c r="R62" s="6"/>
      <c r="S62" s="39"/>
      <c r="T62" s="37"/>
      <c r="U62" s="34"/>
      <c r="V62" s="34"/>
      <c r="W62" s="12"/>
      <c r="X62" s="23"/>
    </row>
    <row r="63" spans="1:24" ht="15.75">
      <c r="A63" s="89"/>
      <c r="B63" s="78" t="s">
        <v>28</v>
      </c>
      <c r="C63" s="45" t="s">
        <v>5</v>
      </c>
      <c r="D63" s="46">
        <v>37580</v>
      </c>
      <c r="E63" s="46" t="s">
        <v>83</v>
      </c>
      <c r="F63" s="51">
        <v>6</v>
      </c>
      <c r="G63" s="94"/>
      <c r="H63" s="51">
        <v>6.5</v>
      </c>
      <c r="I63" s="94"/>
      <c r="J63" s="51">
        <v>6</v>
      </c>
      <c r="K63" s="94"/>
      <c r="L63" s="45"/>
      <c r="M63" s="107"/>
      <c r="N63" s="129"/>
      <c r="O63" s="34"/>
      <c r="P63" s="6"/>
      <c r="Q63" s="6"/>
      <c r="R63" s="6"/>
      <c r="S63" s="39"/>
      <c r="T63" s="37"/>
      <c r="U63" s="34"/>
      <c r="V63" s="34"/>
      <c r="W63" s="12"/>
      <c r="X63" s="23"/>
    </row>
    <row r="64" spans="1:24" ht="15.75">
      <c r="A64" s="89"/>
      <c r="B64" s="78" t="s">
        <v>20</v>
      </c>
      <c r="C64" s="45" t="s">
        <v>5</v>
      </c>
      <c r="D64" s="46">
        <v>37073</v>
      </c>
      <c r="E64" s="46" t="s">
        <v>83</v>
      </c>
      <c r="F64" s="51">
        <v>7</v>
      </c>
      <c r="G64" s="94"/>
      <c r="H64" s="45">
        <v>4</v>
      </c>
      <c r="I64" s="94"/>
      <c r="J64" s="45">
        <v>5</v>
      </c>
      <c r="K64" s="94"/>
      <c r="L64" s="45"/>
      <c r="M64" s="107"/>
      <c r="N64" s="129"/>
      <c r="O64" s="34"/>
      <c r="P64" s="6"/>
      <c r="Q64" s="6"/>
      <c r="R64" s="6"/>
      <c r="S64" s="39"/>
      <c r="T64" s="37"/>
      <c r="U64" s="34"/>
      <c r="V64" s="34"/>
      <c r="W64" s="12"/>
      <c r="X64" s="23"/>
    </row>
    <row r="65" spans="1:24" ht="16.5" thickBot="1">
      <c r="A65" s="89"/>
      <c r="B65" s="79" t="s">
        <v>92</v>
      </c>
      <c r="C65" s="56" t="s">
        <v>5</v>
      </c>
      <c r="D65" s="57">
        <v>37473</v>
      </c>
      <c r="E65" s="57" t="s">
        <v>83</v>
      </c>
      <c r="F65" s="56"/>
      <c r="G65" s="96"/>
      <c r="H65" s="56">
        <v>3</v>
      </c>
      <c r="I65" s="96"/>
      <c r="J65" s="56">
        <v>3.5</v>
      </c>
      <c r="K65" s="96"/>
      <c r="L65" s="56"/>
      <c r="M65" s="108"/>
      <c r="N65" s="130"/>
      <c r="O65" s="34"/>
      <c r="P65" s="6"/>
      <c r="Q65" s="6"/>
      <c r="R65" s="6"/>
      <c r="S65" s="39"/>
      <c r="T65" s="37"/>
      <c r="U65" s="34"/>
      <c r="V65" s="34"/>
      <c r="W65" s="12"/>
      <c r="X65" s="23"/>
    </row>
    <row r="66" spans="1:24" ht="21" customHeight="1" thickBot="1">
      <c r="A66" s="90" t="s">
        <v>114</v>
      </c>
      <c r="B66" s="80" t="s">
        <v>89</v>
      </c>
      <c r="C66" s="61" t="s">
        <v>90</v>
      </c>
      <c r="D66" s="63">
        <v>37524</v>
      </c>
      <c r="E66" s="63" t="s">
        <v>82</v>
      </c>
      <c r="F66" s="61"/>
      <c r="G66" s="99"/>
      <c r="H66" s="58">
        <v>6</v>
      </c>
      <c r="I66" s="93">
        <v>6</v>
      </c>
      <c r="J66" s="61">
        <v>5.5</v>
      </c>
      <c r="K66" s="93">
        <f>J66+J67</f>
        <v>9.5</v>
      </c>
      <c r="L66" s="61"/>
      <c r="M66" s="62"/>
      <c r="N66" s="128">
        <f>G66+I66+K66</f>
        <v>15.5</v>
      </c>
      <c r="O66" s="34"/>
      <c r="P66" s="6"/>
      <c r="Q66" s="6"/>
      <c r="R66" s="6"/>
      <c r="S66" s="39"/>
      <c r="T66" s="37"/>
      <c r="U66" s="34"/>
      <c r="V66" s="34"/>
      <c r="W66" s="12"/>
      <c r="X66" s="23"/>
    </row>
    <row r="67" spans="1:24" ht="21" customHeight="1" thickBot="1">
      <c r="A67" s="92"/>
      <c r="B67" s="124" t="s">
        <v>120</v>
      </c>
      <c r="C67" s="123" t="s">
        <v>90</v>
      </c>
      <c r="D67" s="127">
        <v>37843</v>
      </c>
      <c r="E67" s="46" t="s">
        <v>84</v>
      </c>
      <c r="F67" s="84"/>
      <c r="G67" s="100"/>
      <c r="H67" s="125"/>
      <c r="I67" s="96"/>
      <c r="J67" s="84">
        <v>4</v>
      </c>
      <c r="K67" s="96"/>
      <c r="L67" s="84"/>
      <c r="M67" s="126"/>
      <c r="N67" s="130"/>
      <c r="O67" s="34"/>
      <c r="P67" s="6"/>
      <c r="Q67" s="6"/>
      <c r="R67" s="6"/>
      <c r="S67" s="39"/>
      <c r="T67" s="37"/>
      <c r="U67" s="34"/>
      <c r="V67" s="34"/>
      <c r="W67" s="12"/>
      <c r="X67" s="23"/>
    </row>
    <row r="68" spans="1:24" ht="15.75">
      <c r="A68" s="89" t="s">
        <v>97</v>
      </c>
      <c r="B68" s="77" t="s">
        <v>66</v>
      </c>
      <c r="C68" s="54" t="s">
        <v>4</v>
      </c>
      <c r="D68" s="55">
        <v>38420</v>
      </c>
      <c r="E68" s="55" t="s">
        <v>84</v>
      </c>
      <c r="F68" s="54">
        <v>3.5</v>
      </c>
      <c r="G68" s="93">
        <f>F69+F72+F76+F78</f>
        <v>24</v>
      </c>
      <c r="H68" s="54">
        <v>2</v>
      </c>
      <c r="I68" s="93">
        <f>H69+H72+H76+H78</f>
        <v>25</v>
      </c>
      <c r="J68" s="54"/>
      <c r="K68" s="93">
        <f>J69+J72+J76+J77</f>
        <v>21.5</v>
      </c>
      <c r="L68" s="54"/>
      <c r="M68" s="106"/>
      <c r="N68" s="128">
        <f>G68+I68+K68</f>
        <v>70.5</v>
      </c>
      <c r="O68" s="34"/>
      <c r="P68" s="6"/>
      <c r="Q68" s="6"/>
      <c r="R68" s="6"/>
      <c r="S68" s="39"/>
      <c r="T68" s="37"/>
      <c r="U68" s="34"/>
      <c r="V68" s="34"/>
      <c r="W68" s="12"/>
      <c r="X68" s="23"/>
    </row>
    <row r="69" spans="1:24" ht="15.75">
      <c r="A69" s="89"/>
      <c r="B69" s="78" t="s">
        <v>23</v>
      </c>
      <c r="C69" s="45" t="s">
        <v>4</v>
      </c>
      <c r="D69" s="46">
        <v>37746</v>
      </c>
      <c r="E69" s="46" t="s">
        <v>84</v>
      </c>
      <c r="F69" s="49">
        <v>6.5</v>
      </c>
      <c r="G69" s="94"/>
      <c r="H69" s="49">
        <v>6</v>
      </c>
      <c r="I69" s="94"/>
      <c r="J69" s="49">
        <v>6</v>
      </c>
      <c r="K69" s="94"/>
      <c r="L69" s="45"/>
      <c r="M69" s="107"/>
      <c r="N69" s="129"/>
      <c r="O69" s="34"/>
      <c r="P69" s="6"/>
      <c r="Q69" s="41"/>
      <c r="R69" s="34"/>
      <c r="S69" s="39"/>
      <c r="T69" s="37"/>
      <c r="U69" s="34"/>
      <c r="V69" s="34"/>
      <c r="W69" s="12"/>
      <c r="X69" s="23"/>
    </row>
    <row r="70" spans="1:24" ht="15.75">
      <c r="A70" s="89"/>
      <c r="B70" s="78" t="s">
        <v>60</v>
      </c>
      <c r="C70" s="45" t="s">
        <v>4</v>
      </c>
      <c r="D70" s="46">
        <v>38206</v>
      </c>
      <c r="E70" s="46" t="s">
        <v>84</v>
      </c>
      <c r="F70" s="45">
        <v>4</v>
      </c>
      <c r="G70" s="94"/>
      <c r="H70" s="45">
        <v>3</v>
      </c>
      <c r="I70" s="94"/>
      <c r="J70" s="45">
        <v>4</v>
      </c>
      <c r="K70" s="94"/>
      <c r="L70" s="45"/>
      <c r="M70" s="107"/>
      <c r="N70" s="129"/>
      <c r="O70" s="34"/>
      <c r="P70" s="6"/>
      <c r="Q70" s="6"/>
      <c r="R70" s="6"/>
      <c r="S70" s="39"/>
      <c r="T70" s="37"/>
      <c r="U70" s="34"/>
      <c r="V70" s="34"/>
      <c r="W70" s="12"/>
      <c r="X70" s="23"/>
    </row>
    <row r="71" spans="1:24" ht="15.75">
      <c r="A71" s="89"/>
      <c r="B71" s="78" t="s">
        <v>69</v>
      </c>
      <c r="C71" s="45" t="s">
        <v>4</v>
      </c>
      <c r="D71" s="46">
        <v>38060</v>
      </c>
      <c r="E71" s="46" t="s">
        <v>84</v>
      </c>
      <c r="F71" s="45">
        <v>3</v>
      </c>
      <c r="G71" s="94"/>
      <c r="H71" s="45">
        <v>5</v>
      </c>
      <c r="I71" s="94"/>
      <c r="J71" s="45">
        <v>4.5</v>
      </c>
      <c r="K71" s="94"/>
      <c r="L71" s="45"/>
      <c r="M71" s="107"/>
      <c r="N71" s="129"/>
      <c r="O71" s="34"/>
      <c r="P71" s="6"/>
      <c r="Q71" s="6"/>
      <c r="R71" s="6"/>
      <c r="S71" s="39"/>
      <c r="T71" s="37"/>
      <c r="U71" s="34"/>
      <c r="V71" s="34"/>
      <c r="W71" s="12"/>
      <c r="X71" s="23"/>
    </row>
    <row r="72" spans="1:24" ht="15.75">
      <c r="A72" s="89"/>
      <c r="B72" s="78" t="s">
        <v>24</v>
      </c>
      <c r="C72" s="45" t="s">
        <v>4</v>
      </c>
      <c r="D72" s="46">
        <v>37799</v>
      </c>
      <c r="E72" s="46" t="s">
        <v>84</v>
      </c>
      <c r="F72" s="49">
        <v>6</v>
      </c>
      <c r="G72" s="94"/>
      <c r="H72" s="49">
        <v>6.5</v>
      </c>
      <c r="I72" s="94"/>
      <c r="J72" s="50">
        <v>7</v>
      </c>
      <c r="K72" s="94"/>
      <c r="L72" s="45"/>
      <c r="M72" s="107"/>
      <c r="N72" s="129"/>
      <c r="O72" s="34"/>
      <c r="P72" s="6"/>
      <c r="Q72" s="6"/>
      <c r="R72" s="6"/>
      <c r="S72" s="36"/>
      <c r="T72" s="37"/>
      <c r="U72" s="26"/>
      <c r="V72" s="26"/>
      <c r="W72" s="12"/>
      <c r="X72" s="23"/>
    </row>
    <row r="73" spans="1:24" ht="15.75">
      <c r="A73" s="89"/>
      <c r="B73" s="78" t="s">
        <v>61</v>
      </c>
      <c r="C73" s="45" t="s">
        <v>4</v>
      </c>
      <c r="D73" s="46">
        <v>38137</v>
      </c>
      <c r="E73" s="46" t="s">
        <v>84</v>
      </c>
      <c r="F73" s="45">
        <v>3.5</v>
      </c>
      <c r="G73" s="94"/>
      <c r="H73" s="45">
        <v>4</v>
      </c>
      <c r="I73" s="94"/>
      <c r="J73" s="45"/>
      <c r="K73" s="94"/>
      <c r="L73" s="45"/>
      <c r="M73" s="107"/>
      <c r="N73" s="129"/>
      <c r="O73" s="34"/>
      <c r="P73" s="6"/>
      <c r="Q73" s="6"/>
      <c r="R73" s="6"/>
      <c r="S73" s="36"/>
      <c r="T73" s="37"/>
      <c r="U73" s="26"/>
      <c r="V73" s="26"/>
      <c r="W73" s="12"/>
      <c r="X73" s="23"/>
    </row>
    <row r="74" spans="1:24" ht="15.75">
      <c r="A74" s="89"/>
      <c r="B74" s="78" t="s">
        <v>77</v>
      </c>
      <c r="C74" s="45" t="s">
        <v>4</v>
      </c>
      <c r="D74" s="46">
        <v>38420</v>
      </c>
      <c r="E74" s="46" t="s">
        <v>84</v>
      </c>
      <c r="F74" s="45">
        <v>2</v>
      </c>
      <c r="G74" s="94"/>
      <c r="H74" s="45">
        <v>3</v>
      </c>
      <c r="I74" s="94"/>
      <c r="J74" s="45">
        <v>3</v>
      </c>
      <c r="K74" s="94"/>
      <c r="L74" s="45"/>
      <c r="M74" s="107"/>
      <c r="N74" s="129"/>
      <c r="O74" s="34"/>
      <c r="P74" s="6"/>
      <c r="Q74" s="6"/>
      <c r="R74" s="6"/>
      <c r="S74" s="36"/>
      <c r="T74" s="37"/>
      <c r="U74" s="26"/>
      <c r="V74" s="26"/>
      <c r="W74" s="12"/>
      <c r="X74" s="23"/>
    </row>
    <row r="75" spans="1:24" ht="15.75">
      <c r="A75" s="89"/>
      <c r="B75" s="78" t="s">
        <v>49</v>
      </c>
      <c r="C75" s="45" t="s">
        <v>4</v>
      </c>
      <c r="D75" s="46">
        <v>37374</v>
      </c>
      <c r="E75" s="46" t="s">
        <v>82</v>
      </c>
      <c r="F75" s="45">
        <v>4.5</v>
      </c>
      <c r="G75" s="94"/>
      <c r="H75" s="45">
        <v>5</v>
      </c>
      <c r="I75" s="94"/>
      <c r="J75" s="45">
        <v>5</v>
      </c>
      <c r="K75" s="94"/>
      <c r="L75" s="45"/>
      <c r="M75" s="107"/>
      <c r="N75" s="129"/>
      <c r="O75" s="34"/>
      <c r="P75" s="6"/>
      <c r="Q75" s="6"/>
      <c r="R75" s="6"/>
      <c r="S75" s="36"/>
      <c r="T75" s="37"/>
      <c r="U75" s="26"/>
      <c r="V75" s="26"/>
      <c r="W75" s="12"/>
      <c r="X75" s="23"/>
    </row>
    <row r="76" spans="1:24" ht="15.75">
      <c r="A76" s="89"/>
      <c r="B76" s="78" t="s">
        <v>26</v>
      </c>
      <c r="C76" s="45" t="s">
        <v>4</v>
      </c>
      <c r="D76" s="46">
        <v>37378</v>
      </c>
      <c r="E76" s="46" t="s">
        <v>82</v>
      </c>
      <c r="F76" s="50">
        <v>6</v>
      </c>
      <c r="G76" s="94"/>
      <c r="H76" s="50">
        <v>6.5</v>
      </c>
      <c r="I76" s="94"/>
      <c r="J76" s="50">
        <v>5.5</v>
      </c>
      <c r="K76" s="94"/>
      <c r="L76" s="45"/>
      <c r="M76" s="107"/>
      <c r="N76" s="129"/>
      <c r="O76" s="34"/>
      <c r="P76" s="6"/>
      <c r="Q76" s="6"/>
      <c r="R76" s="6"/>
      <c r="S76" s="36"/>
      <c r="T76" s="37"/>
      <c r="U76" s="26"/>
      <c r="V76" s="26"/>
      <c r="W76" s="12"/>
      <c r="X76" s="23"/>
    </row>
    <row r="77" spans="1:24" ht="15.75">
      <c r="A77" s="89"/>
      <c r="B77" s="78" t="s">
        <v>52</v>
      </c>
      <c r="C77" s="45" t="s">
        <v>4</v>
      </c>
      <c r="D77" s="46">
        <v>38124</v>
      </c>
      <c r="E77" s="46" t="s">
        <v>85</v>
      </c>
      <c r="F77" s="45">
        <v>4</v>
      </c>
      <c r="G77" s="94"/>
      <c r="H77" s="45">
        <v>3.5</v>
      </c>
      <c r="I77" s="94"/>
      <c r="J77" s="51">
        <v>3</v>
      </c>
      <c r="K77" s="94"/>
      <c r="L77" s="45"/>
      <c r="M77" s="107"/>
      <c r="N77" s="129"/>
      <c r="O77" s="34"/>
      <c r="P77" s="6"/>
      <c r="Q77" s="6"/>
      <c r="R77" s="6"/>
      <c r="S77" s="36"/>
      <c r="T77" s="37"/>
      <c r="U77" s="26"/>
      <c r="V77" s="26"/>
      <c r="W77" s="12"/>
      <c r="X77" s="23"/>
    </row>
    <row r="78" spans="1:24" ht="16.5" thickBot="1">
      <c r="A78" s="89"/>
      <c r="B78" s="79" t="s">
        <v>31</v>
      </c>
      <c r="C78" s="56" t="s">
        <v>4</v>
      </c>
      <c r="D78" s="57">
        <v>37161</v>
      </c>
      <c r="E78" s="57" t="s">
        <v>83</v>
      </c>
      <c r="F78" s="53">
        <v>5.5</v>
      </c>
      <c r="G78" s="96"/>
      <c r="H78" s="53">
        <v>6</v>
      </c>
      <c r="I78" s="96"/>
      <c r="J78" s="56"/>
      <c r="K78" s="96"/>
      <c r="L78" s="56"/>
      <c r="M78" s="108"/>
      <c r="N78" s="130"/>
      <c r="O78" s="34"/>
      <c r="P78" s="36"/>
      <c r="Q78" s="36"/>
      <c r="R78" s="36"/>
      <c r="S78" s="36"/>
      <c r="T78" s="37"/>
      <c r="U78" s="26"/>
      <c r="V78" s="26"/>
      <c r="W78" s="12"/>
      <c r="X78" s="23"/>
    </row>
    <row r="79" spans="1:24" ht="20.25">
      <c r="A79" s="15"/>
      <c r="B79" s="26"/>
      <c r="C79" s="26"/>
      <c r="D79" s="27"/>
      <c r="E79" s="38"/>
      <c r="F79" s="26"/>
      <c r="G79" s="26"/>
      <c r="H79" s="26"/>
      <c r="I79" s="26"/>
      <c r="J79" s="26"/>
      <c r="K79" s="26"/>
      <c r="L79" s="26"/>
      <c r="M79" s="26"/>
      <c r="N79" s="66"/>
      <c r="O79" s="36"/>
      <c r="P79" s="36"/>
      <c r="Q79" s="36"/>
      <c r="R79" s="36"/>
      <c r="S79" s="36"/>
      <c r="T79" s="37"/>
      <c r="U79" s="26"/>
      <c r="V79" s="26"/>
      <c r="W79" s="12"/>
      <c r="X79" s="23"/>
    </row>
    <row r="80" spans="1:24" ht="20.25">
      <c r="A80" s="15"/>
      <c r="B80" s="26"/>
      <c r="C80" s="26"/>
      <c r="D80" s="27"/>
      <c r="E80" s="38"/>
      <c r="F80" s="26"/>
      <c r="G80" s="26"/>
      <c r="H80" s="26"/>
      <c r="I80" s="26"/>
      <c r="J80" s="26"/>
      <c r="K80" s="26"/>
      <c r="L80" s="26"/>
      <c r="M80" s="26"/>
      <c r="N80" s="66"/>
      <c r="O80" s="36"/>
      <c r="P80" s="36"/>
      <c r="Q80" s="36"/>
      <c r="R80" s="36"/>
      <c r="S80" s="36"/>
      <c r="T80" s="37"/>
      <c r="U80" s="26"/>
      <c r="V80" s="26"/>
      <c r="W80" s="12"/>
      <c r="X80" s="23"/>
    </row>
    <row r="81" spans="1:24" ht="20.25">
      <c r="A81" s="15"/>
      <c r="B81" s="26"/>
      <c r="C81" s="26"/>
      <c r="D81" s="27"/>
      <c r="E81" s="38"/>
      <c r="F81" s="26"/>
      <c r="G81" s="26"/>
      <c r="H81" s="26"/>
      <c r="I81" s="26"/>
      <c r="J81" s="26"/>
      <c r="K81" s="26"/>
      <c r="L81" s="26"/>
      <c r="M81" s="26"/>
      <c r="N81" s="66"/>
      <c r="O81" s="36"/>
      <c r="P81" s="36"/>
      <c r="Q81" s="36"/>
      <c r="R81" s="36"/>
      <c r="S81" s="36"/>
      <c r="T81" s="37"/>
      <c r="U81" s="26"/>
      <c r="V81" s="26"/>
      <c r="W81" s="12"/>
      <c r="X81" s="23"/>
    </row>
    <row r="82" spans="1:24" ht="20.25">
      <c r="A82" s="15"/>
      <c r="B82" s="6"/>
      <c r="C82" s="6"/>
      <c r="D82" s="5"/>
      <c r="E82" s="13"/>
      <c r="F82" s="14"/>
      <c r="G82" s="14"/>
      <c r="H82" s="14"/>
      <c r="I82" s="14"/>
      <c r="J82" s="6"/>
      <c r="K82" s="6"/>
      <c r="L82" s="6"/>
      <c r="M82" s="6"/>
      <c r="N82" s="67"/>
      <c r="O82" s="14"/>
      <c r="P82" s="6"/>
      <c r="Q82" s="6"/>
      <c r="R82" s="14"/>
      <c r="S82" s="6"/>
      <c r="T82" s="14"/>
      <c r="U82" s="6"/>
      <c r="V82" s="6"/>
      <c r="W82" s="33"/>
    </row>
    <row r="83" spans="1:24" ht="20.25">
      <c r="A83" s="15"/>
      <c r="B83" s="6"/>
      <c r="C83" s="6"/>
      <c r="D83" s="5"/>
      <c r="E83" s="13"/>
      <c r="F83" s="14"/>
      <c r="G83" s="14"/>
      <c r="H83" s="14"/>
      <c r="I83" s="14"/>
      <c r="J83" s="6"/>
      <c r="K83" s="6"/>
      <c r="L83" s="6"/>
      <c r="M83" s="6"/>
      <c r="N83" s="67"/>
      <c r="O83" s="14"/>
      <c r="P83" s="6"/>
      <c r="Q83" s="6"/>
      <c r="R83" s="14"/>
      <c r="S83" s="6"/>
      <c r="T83" s="14"/>
      <c r="U83" s="6"/>
      <c r="V83" s="6"/>
      <c r="W83" s="33"/>
    </row>
    <row r="84" spans="1:24" ht="20.25">
      <c r="A84" s="15"/>
      <c r="B84" s="6"/>
      <c r="C84" s="6"/>
      <c r="D84" s="5"/>
      <c r="E84" s="13"/>
      <c r="F84" s="14"/>
      <c r="G84" s="14"/>
      <c r="H84" s="14"/>
      <c r="I84" s="14"/>
      <c r="J84" s="6"/>
      <c r="K84" s="6"/>
      <c r="L84" s="6"/>
      <c r="M84" s="6"/>
      <c r="N84" s="67"/>
      <c r="O84" s="14"/>
      <c r="P84" s="6"/>
      <c r="Q84" s="6"/>
      <c r="R84" s="14"/>
      <c r="S84" s="6"/>
      <c r="T84" s="14"/>
      <c r="U84" s="6"/>
      <c r="V84" s="6"/>
      <c r="W84" s="33"/>
    </row>
    <row r="85" spans="1:24" ht="20.25">
      <c r="A85" s="15"/>
      <c r="B85" s="6"/>
      <c r="C85" s="6"/>
      <c r="D85" s="5"/>
      <c r="E85" s="13"/>
      <c r="F85" s="14"/>
      <c r="G85" s="14"/>
      <c r="H85" s="14"/>
      <c r="I85" s="14"/>
      <c r="J85" s="6"/>
      <c r="K85" s="6"/>
      <c r="L85" s="6"/>
      <c r="M85" s="6"/>
      <c r="N85" s="67"/>
      <c r="O85" s="14"/>
      <c r="P85" s="6"/>
      <c r="Q85" s="6"/>
      <c r="R85" s="14"/>
      <c r="S85" s="6"/>
      <c r="T85" s="14"/>
      <c r="U85" s="6"/>
      <c r="V85" s="6"/>
      <c r="W85" s="33"/>
    </row>
    <row r="86" spans="1:24" ht="20.25">
      <c r="A86" s="15"/>
      <c r="B86" s="6"/>
      <c r="C86" s="6"/>
      <c r="D86" s="5"/>
      <c r="E86" s="13"/>
      <c r="F86" s="14"/>
      <c r="G86" s="14"/>
      <c r="H86" s="14"/>
      <c r="I86" s="14"/>
      <c r="J86" s="6"/>
      <c r="K86" s="6"/>
      <c r="L86" s="6"/>
      <c r="M86" s="6"/>
      <c r="N86" s="67"/>
      <c r="O86" s="14"/>
      <c r="P86" s="6"/>
      <c r="Q86" s="6"/>
      <c r="R86" s="14"/>
      <c r="S86" s="6"/>
      <c r="T86" s="14"/>
      <c r="U86" s="6"/>
      <c r="V86" s="6"/>
      <c r="W86" s="33"/>
    </row>
    <row r="87" spans="1:24" ht="20.25">
      <c r="A87" s="15"/>
      <c r="B87" s="6"/>
      <c r="C87" s="6"/>
      <c r="D87" s="5"/>
      <c r="E87" s="13"/>
      <c r="F87" s="14"/>
      <c r="G87" s="14"/>
      <c r="H87" s="14"/>
      <c r="I87" s="14"/>
      <c r="J87" s="6"/>
      <c r="K87" s="6"/>
      <c r="L87" s="6"/>
      <c r="M87" s="6"/>
      <c r="N87" s="67"/>
      <c r="O87" s="14"/>
      <c r="P87" s="6"/>
      <c r="Q87" s="6"/>
      <c r="R87" s="14"/>
      <c r="S87" s="6"/>
      <c r="T87" s="14"/>
      <c r="U87" s="6"/>
      <c r="V87" s="6"/>
      <c r="W87" s="33"/>
    </row>
  </sheetData>
  <sortState ref="B3:N32">
    <sortCondition ref="C3:C72"/>
  </sortState>
  <mergeCells count="54">
    <mergeCell ref="G66:G67"/>
    <mergeCell ref="I66:I67"/>
    <mergeCell ref="K66:K67"/>
    <mergeCell ref="N66:N67"/>
    <mergeCell ref="A66:A67"/>
    <mergeCell ref="G6:G24"/>
    <mergeCell ref="I6:I24"/>
    <mergeCell ref="K6:K24"/>
    <mergeCell ref="M6:M24"/>
    <mergeCell ref="N6:N24"/>
    <mergeCell ref="N25:N37"/>
    <mergeCell ref="N38:N40"/>
    <mergeCell ref="N41:N49"/>
    <mergeCell ref="N52:N55"/>
    <mergeCell ref="N58:N65"/>
    <mergeCell ref="N68:N78"/>
    <mergeCell ref="M68:M78"/>
    <mergeCell ref="K68:K78"/>
    <mergeCell ref="K58:K65"/>
    <mergeCell ref="M58:M65"/>
    <mergeCell ref="G52:G55"/>
    <mergeCell ref="G58:G65"/>
    <mergeCell ref="G68:G78"/>
    <mergeCell ref="I25:I37"/>
    <mergeCell ref="I38:I40"/>
    <mergeCell ref="I41:I49"/>
    <mergeCell ref="I52:I55"/>
    <mergeCell ref="I58:I65"/>
    <mergeCell ref="I68:I78"/>
    <mergeCell ref="K52:K55"/>
    <mergeCell ref="M52:M55"/>
    <mergeCell ref="K41:K49"/>
    <mergeCell ref="M41:M49"/>
    <mergeCell ref="G25:G37"/>
    <mergeCell ref="G38:G40"/>
    <mergeCell ref="G41:G49"/>
    <mergeCell ref="K38:K40"/>
    <mergeCell ref="B1:N1"/>
    <mergeCell ref="B2:N2"/>
    <mergeCell ref="B3:N3"/>
    <mergeCell ref="F5:G5"/>
    <mergeCell ref="H5:I5"/>
    <mergeCell ref="J5:K5"/>
    <mergeCell ref="L5:M5"/>
    <mergeCell ref="M38:M40"/>
    <mergeCell ref="K25:K37"/>
    <mergeCell ref="M25:M37"/>
    <mergeCell ref="A68:A78"/>
    <mergeCell ref="A25:A37"/>
    <mergeCell ref="A38:A40"/>
    <mergeCell ref="A41:A49"/>
    <mergeCell ref="A58:A65"/>
    <mergeCell ref="A52:A55"/>
    <mergeCell ref="A6:A24"/>
  </mergeCells>
  <phoneticPr fontId="0" type="noConversion"/>
  <conditionalFormatting sqref="L33 K79:K1048576 L60 L36 J20 L45:L47 M51:M52 U5 Q5 S5:S6 J5:K6 P5:P6 M79:M1048576 J72:J1048576 L72:L1048576 J60 J51:J53 K51:K52 L51:L53 J45:J47 J36 J33 L5">
    <cfRule type="cellIs" dxfId="30" priority="51" stopIfTrue="1" operator="equal">
      <formula>100</formula>
    </cfRule>
  </conditionalFormatting>
  <conditionalFormatting sqref="P72:Q81 S72:S81 J6:K6 P6 S20 U20:V20 L33 P33:Q33 S33 U33:V33 L45:L47 P36:Q36 S36 U36:V36 M51:M52 P45:Q47 S45:S47 U72:V81 L60 P51:Q53 S51:S53 U51:V53 K79:K81 P60:Q60 S60 U60:V60 U45:V47 A6 R23:R81 N68 S6 U6:V6 W6:Y81 I79:I81 T6:T81 P20 J20 G6 H23:H81 G25 G38 G41 G50:G52 G56:G58 N6 I25 I38 I41 I50:I52 I56:I58 G68:G81 N25 N38 N41 J72:J81 L72:L81 J60 J51:J53 L51:L53 J45:J47 J36 J33 L36 N50:N52 N56:N58 B6:F81 A62 A64 A66:A67 A69 A71 A73 A75 A77 A25 A27 A29 A32 A34 A36 A38 A40 A42 A44 A46 A48 A50 A52 A54 A56 A58 A60 K51:K52 G66 I66 I68 N66 M79:O81">
    <cfRule type="expression" dxfId="29" priority="40">
      <formula>"E=""CH 1-3"""</formula>
    </cfRule>
  </conditionalFormatting>
  <conditionalFormatting sqref="P72:Q81 P33:Q33 P36:Q36 P45:Q47 P51:Q53 P60:Q60 P20">
    <cfRule type="cellIs" dxfId="28" priority="39" stopIfTrue="1" operator="equal">
      <formula>100</formula>
    </cfRule>
  </conditionalFormatting>
  <conditionalFormatting sqref="S20 S33 S36 S45:S47 S51:S53 S60 S72:S81">
    <cfRule type="cellIs" dxfId="27" priority="38" stopIfTrue="1" operator="equal">
      <formula>100</formula>
    </cfRule>
  </conditionalFormatting>
  <conditionalFormatting sqref="Q23:R77 G68:G77 H5:I5 I68 M38:N38 K68 O5 P5:P77 Q5:R5 G5:G6 H23:H77 G25 G38 G41 G50:G52 G56:G58 K5:K6 L23:L77 N5:N6 I25 I38 I41 I50:I52 I56:I58 K56:K58 M41:N41 K25 M25:N25 L5 M50:N52 M56:N58 B5:F77 J5:J77 K38 K41 K50:K52 G66 I66 K66 M66:M68 N66 N68">
    <cfRule type="expression" dxfId="26" priority="12">
      <formula>"E=""CH 1-3"""</formula>
    </cfRule>
  </conditionalFormatting>
  <conditionalFormatting sqref="G68:G77 G5:G6 H5:H77 I5:I6 G25 G38 G41 G50:G52 G56:G58 I68 K5:K6 L5:L77 M38:N38 I25 I38 I41 I50:I52 I56:I58 K56:K58 M41:N41 K25 M25:N25 N5:N6 M6 M50:N52 M56:N58 B5:F77 J5:J77 K38 K41 K50:K52 G66 I66 K66 M66:M68 N66 N68 K68">
    <cfRule type="expression" dxfId="25" priority="11">
      <formula>"E=""CH 1-3"""</formula>
    </cfRule>
  </conditionalFormatting>
  <conditionalFormatting sqref="G68:G78 G6 H6:H78 I6 G25 G38 G41 G50:G52 G56:G58 I68 K6 L6:L78 M6:N6 I25 I38 I41 I50:I52 I56:I58 K56:K58 M41:N41 K25 M25:N25 M38:N38 M50:N52 M56:N58 B6:F78 J6:J78 K38 K41 K50:K52 G66 I66 K66 M66:M68 N66 N68 K68">
    <cfRule type="expression" dxfId="24" priority="10">
      <formula>"E=""CH 1-3"""</formula>
    </cfRule>
  </conditionalFormatting>
  <conditionalFormatting sqref="J21">
    <cfRule type="expression" dxfId="23" priority="9">
      <formula>"E=""CH 1-3"""</formula>
    </cfRule>
  </conditionalFormatting>
  <conditionalFormatting sqref="J37">
    <cfRule type="expression" dxfId="22" priority="8">
      <formula>"E=""CH 1-3"""</formula>
    </cfRule>
  </conditionalFormatting>
  <conditionalFormatting sqref="K38">
    <cfRule type="expression" dxfId="21" priority="7">
      <formula>"E=""CH 1-3"""</formula>
    </cfRule>
  </conditionalFormatting>
  <conditionalFormatting sqref="K38">
    <cfRule type="expression" dxfId="20" priority="6">
      <formula>"E=""CH 1-3"""</formula>
    </cfRule>
  </conditionalFormatting>
  <conditionalFormatting sqref="K41">
    <cfRule type="expression" dxfId="19" priority="5">
      <formula>"E=""CH 1-3"""</formula>
    </cfRule>
  </conditionalFormatting>
  <conditionalFormatting sqref="K41">
    <cfRule type="expression" dxfId="18" priority="4">
      <formula>"E=""CH 1-3"""</formula>
    </cfRule>
  </conditionalFormatting>
  <conditionalFormatting sqref="K50">
    <cfRule type="expression" dxfId="17" priority="3">
      <formula>"E=""CH 1-3"""</formula>
    </cfRule>
  </conditionalFormatting>
  <conditionalFormatting sqref="K50">
    <cfRule type="expression" dxfId="16" priority="2">
      <formula>"E=""CH 1-3"""</formula>
    </cfRule>
  </conditionalFormatting>
  <conditionalFormatting sqref="K68">
    <cfRule type="expression" dxfId="15" priority="1">
      <formula>"E=""CH 1-3"""</formula>
    </cfRule>
  </conditionalFormatting>
  <dataValidations count="2">
    <dataValidation type="list" allowBlank="1" showInputMessage="1" showErrorMessage="1" sqref="E79:E81">
      <formula1>$B$83:$B$86</formula1>
    </dataValidation>
    <dataValidation type="list" allowBlank="1" showInputMessage="1" showErrorMessage="1" sqref="E6:E78">
      <formula1>$B$95:$B$98</formula1>
    </dataValidation>
  </dataValidations>
  <pageMargins left="0.75" right="0.75" top="1" bottom="1" header="0.5" footer="0.5"/>
  <pageSetup paperSize="9" scale="74" fitToHeight="0" orientation="landscape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topLeftCell="A4" zoomScale="85" zoomScaleNormal="85" workbookViewId="0">
      <selection activeCell="C9" sqref="B9:C9"/>
    </sheetView>
  </sheetViews>
  <sheetFormatPr defaultRowHeight="15.75"/>
  <cols>
    <col min="1" max="1" width="10" style="71" customWidth="1"/>
    <col min="2" max="2" width="32.42578125" style="71" bestFit="1" customWidth="1"/>
    <col min="3" max="3" width="29.28515625" style="74" bestFit="1" customWidth="1"/>
    <col min="4" max="4" width="29.28515625" style="74" customWidth="1"/>
    <col min="5" max="5" width="9.140625" style="74"/>
    <col min="6" max="16384" width="9.140625" style="71"/>
  </cols>
  <sheetData>
    <row r="1" spans="1:9" ht="18.75">
      <c r="A1" s="109" t="s">
        <v>102</v>
      </c>
      <c r="B1" s="109"/>
      <c r="C1" s="109"/>
      <c r="D1" s="109"/>
      <c r="E1" s="109"/>
      <c r="F1" s="109"/>
      <c r="G1" s="109"/>
      <c r="H1" s="109"/>
      <c r="I1" s="109"/>
    </row>
    <row r="2" spans="1:9">
      <c r="A2" s="102" t="s">
        <v>103</v>
      </c>
      <c r="B2" s="102"/>
      <c r="C2" s="102"/>
      <c r="D2" s="102"/>
      <c r="E2" s="102"/>
      <c r="F2" s="102"/>
      <c r="G2" s="102"/>
      <c r="H2" s="102"/>
      <c r="I2" s="102"/>
    </row>
    <row r="3" spans="1:9">
      <c r="A3" s="102" t="s">
        <v>104</v>
      </c>
      <c r="B3" s="102"/>
      <c r="C3" s="102"/>
      <c r="D3" s="102"/>
      <c r="E3" s="102"/>
      <c r="F3" s="102"/>
      <c r="G3" s="102"/>
      <c r="H3" s="102"/>
      <c r="I3" s="102"/>
    </row>
    <row r="4" spans="1:9">
      <c r="A4" s="86"/>
      <c r="B4" s="86"/>
      <c r="C4" s="86"/>
      <c r="D4" s="86"/>
    </row>
    <row r="5" spans="1:9">
      <c r="A5" s="110" t="s">
        <v>101</v>
      </c>
      <c r="B5" s="110" t="s">
        <v>0</v>
      </c>
      <c r="C5" s="110" t="s">
        <v>9</v>
      </c>
      <c r="D5" s="110" t="s">
        <v>1</v>
      </c>
      <c r="E5" s="110" t="s">
        <v>124</v>
      </c>
      <c r="F5" s="110"/>
      <c r="G5" s="110"/>
      <c r="H5" s="110"/>
      <c r="I5" s="110" t="s">
        <v>100</v>
      </c>
    </row>
    <row r="6" spans="1:9" s="72" customFormat="1">
      <c r="A6" s="110"/>
      <c r="B6" s="110"/>
      <c r="C6" s="110"/>
      <c r="D6" s="110"/>
      <c r="E6" s="88" t="s">
        <v>96</v>
      </c>
      <c r="F6" s="88" t="s">
        <v>97</v>
      </c>
      <c r="G6" s="88" t="s">
        <v>98</v>
      </c>
      <c r="H6" s="88" t="s">
        <v>99</v>
      </c>
      <c r="I6" s="110"/>
    </row>
    <row r="7" spans="1:9" s="73" customFormat="1">
      <c r="A7" s="75">
        <v>1</v>
      </c>
      <c r="B7" s="139" t="s">
        <v>17</v>
      </c>
      <c r="C7" s="45" t="s">
        <v>11</v>
      </c>
      <c r="D7" s="46">
        <v>37033</v>
      </c>
      <c r="E7" s="45">
        <v>9</v>
      </c>
      <c r="F7" s="45">
        <v>8.5</v>
      </c>
      <c r="G7" s="45">
        <v>7.5</v>
      </c>
      <c r="H7" s="45"/>
      <c r="I7" s="45">
        <f>+E7+F7+G7+H7</f>
        <v>25</v>
      </c>
    </row>
    <row r="8" spans="1:9">
      <c r="A8" s="45">
        <v>2</v>
      </c>
      <c r="B8" s="139" t="s">
        <v>21</v>
      </c>
      <c r="C8" s="45" t="s">
        <v>79</v>
      </c>
      <c r="D8" s="46">
        <v>36919</v>
      </c>
      <c r="E8" s="45">
        <v>6.5</v>
      </c>
      <c r="F8" s="45">
        <v>7</v>
      </c>
      <c r="G8" s="45">
        <v>6.5</v>
      </c>
      <c r="H8" s="45"/>
      <c r="I8" s="45">
        <f>+E8+F8+G8+H8</f>
        <v>20</v>
      </c>
    </row>
    <row r="9" spans="1:9">
      <c r="A9" s="75">
        <v>3</v>
      </c>
      <c r="B9" s="139" t="s">
        <v>19</v>
      </c>
      <c r="C9" s="45" t="s">
        <v>5</v>
      </c>
      <c r="D9" s="46">
        <v>37181</v>
      </c>
      <c r="E9" s="45">
        <v>7</v>
      </c>
      <c r="F9" s="45">
        <v>5.5</v>
      </c>
      <c r="G9" s="45">
        <v>5.5</v>
      </c>
      <c r="H9" s="45"/>
      <c r="I9" s="45">
        <f>+E9+F9+G9+H9</f>
        <v>18</v>
      </c>
    </row>
    <row r="10" spans="1:9">
      <c r="A10" s="45">
        <v>4</v>
      </c>
      <c r="B10" s="139" t="s">
        <v>26</v>
      </c>
      <c r="C10" s="45" t="s">
        <v>4</v>
      </c>
      <c r="D10" s="46">
        <v>37378</v>
      </c>
      <c r="E10" s="45">
        <v>6</v>
      </c>
      <c r="F10" s="45">
        <v>6.5</v>
      </c>
      <c r="G10" s="45">
        <v>5.5</v>
      </c>
      <c r="H10" s="45"/>
      <c r="I10" s="45">
        <f>+E10+F10+G10+H10</f>
        <v>18</v>
      </c>
    </row>
    <row r="11" spans="1:9">
      <c r="A11" s="75">
        <v>5</v>
      </c>
      <c r="B11" s="139" t="s">
        <v>34</v>
      </c>
      <c r="C11" s="45" t="s">
        <v>5</v>
      </c>
      <c r="D11" s="46">
        <v>36965</v>
      </c>
      <c r="E11" s="45">
        <v>5.5</v>
      </c>
      <c r="F11" s="45">
        <v>6.5</v>
      </c>
      <c r="G11" s="45">
        <v>5</v>
      </c>
      <c r="H11" s="45"/>
      <c r="I11" s="45">
        <f>+E11+F11+G11+H11</f>
        <v>17</v>
      </c>
    </row>
    <row r="12" spans="1:9">
      <c r="A12" s="45">
        <v>6</v>
      </c>
      <c r="B12" s="139" t="s">
        <v>30</v>
      </c>
      <c r="C12" s="45" t="s">
        <v>3</v>
      </c>
      <c r="D12" s="46">
        <v>36872</v>
      </c>
      <c r="E12" s="45">
        <v>5.5</v>
      </c>
      <c r="F12" s="45">
        <v>5.5</v>
      </c>
      <c r="G12" s="45">
        <v>6</v>
      </c>
      <c r="H12" s="45"/>
      <c r="I12" s="45">
        <f>+E12+F12+G12+H12</f>
        <v>17</v>
      </c>
    </row>
    <row r="13" spans="1:9">
      <c r="A13" s="75">
        <v>7</v>
      </c>
      <c r="B13" s="139" t="s">
        <v>36</v>
      </c>
      <c r="C13" s="45" t="s">
        <v>3</v>
      </c>
      <c r="D13" s="46">
        <v>36565</v>
      </c>
      <c r="E13" s="45">
        <v>5</v>
      </c>
      <c r="F13" s="45">
        <v>5.5</v>
      </c>
      <c r="G13" s="45">
        <v>5.5</v>
      </c>
      <c r="H13" s="45"/>
      <c r="I13" s="45">
        <f>+E13+F13+G13+H13</f>
        <v>16</v>
      </c>
    </row>
    <row r="14" spans="1:9">
      <c r="A14" s="45">
        <v>8</v>
      </c>
      <c r="B14" s="139" t="s">
        <v>45</v>
      </c>
      <c r="C14" s="45" t="s">
        <v>5</v>
      </c>
      <c r="D14" s="46">
        <v>36909</v>
      </c>
      <c r="E14" s="45">
        <v>4.5</v>
      </c>
      <c r="F14" s="45">
        <v>4.5</v>
      </c>
      <c r="G14" s="45">
        <v>7</v>
      </c>
      <c r="H14" s="45"/>
      <c r="I14" s="45">
        <f>+E14+F14+G14+H14</f>
        <v>16</v>
      </c>
    </row>
    <row r="15" spans="1:9">
      <c r="A15" s="75">
        <v>9</v>
      </c>
      <c r="B15" s="139" t="s">
        <v>29</v>
      </c>
      <c r="C15" s="45" t="s">
        <v>80</v>
      </c>
      <c r="D15" s="46">
        <v>37534</v>
      </c>
      <c r="E15" s="45">
        <v>6</v>
      </c>
      <c r="F15" s="45">
        <v>5.5</v>
      </c>
      <c r="G15" s="45">
        <v>4.5</v>
      </c>
      <c r="H15" s="45"/>
      <c r="I15" s="45">
        <f>+E15+F15+G15+H15</f>
        <v>16</v>
      </c>
    </row>
    <row r="16" spans="1:9">
      <c r="A16" s="45">
        <v>10</v>
      </c>
      <c r="B16" s="139" t="s">
        <v>49</v>
      </c>
      <c r="C16" s="45" t="s">
        <v>4</v>
      </c>
      <c r="D16" s="46">
        <v>37374</v>
      </c>
      <c r="E16" s="45">
        <v>4.5</v>
      </c>
      <c r="F16" s="45">
        <v>5</v>
      </c>
      <c r="G16" s="45">
        <v>5</v>
      </c>
      <c r="H16" s="45"/>
      <c r="I16" s="45">
        <f>+E16+F16+G16+H16</f>
        <v>14.5</v>
      </c>
    </row>
    <row r="17" spans="1:9">
      <c r="A17" s="75">
        <v>11</v>
      </c>
      <c r="B17" s="139" t="s">
        <v>89</v>
      </c>
      <c r="C17" s="45" t="s">
        <v>90</v>
      </c>
      <c r="D17" s="46">
        <v>37524</v>
      </c>
      <c r="E17" s="45"/>
      <c r="F17" s="47">
        <v>6</v>
      </c>
      <c r="G17" s="47">
        <v>5.5</v>
      </c>
      <c r="H17" s="45"/>
      <c r="I17" s="45">
        <f>+E17+F17+G17+H17</f>
        <v>11.5</v>
      </c>
    </row>
    <row r="18" spans="1:9">
      <c r="A18" s="45">
        <v>12</v>
      </c>
      <c r="B18" s="139" t="s">
        <v>51</v>
      </c>
      <c r="C18" s="45" t="s">
        <v>81</v>
      </c>
      <c r="D18" s="46">
        <v>36981</v>
      </c>
      <c r="E18" s="45">
        <v>4.5</v>
      </c>
      <c r="F18" s="45">
        <v>4</v>
      </c>
      <c r="G18" s="45">
        <v>3</v>
      </c>
      <c r="H18" s="45"/>
      <c r="I18" s="45">
        <f>+E18+F18+G18+H18</f>
        <v>11.5</v>
      </c>
    </row>
    <row r="19" spans="1:9">
      <c r="A19" s="75">
        <v>13</v>
      </c>
      <c r="B19" s="139" t="s">
        <v>55</v>
      </c>
      <c r="C19" s="45" t="s">
        <v>79</v>
      </c>
      <c r="D19" s="46">
        <v>36988</v>
      </c>
      <c r="E19" s="45">
        <v>4</v>
      </c>
      <c r="F19" s="45">
        <v>4</v>
      </c>
      <c r="G19" s="45">
        <v>3</v>
      </c>
      <c r="H19" s="45"/>
      <c r="I19" s="45">
        <f>+E19+F19+G19+H19</f>
        <v>11</v>
      </c>
    </row>
    <row r="20" spans="1:9">
      <c r="A20" s="45">
        <v>14</v>
      </c>
      <c r="B20" s="139" t="s">
        <v>47</v>
      </c>
      <c r="C20" s="45" t="s">
        <v>80</v>
      </c>
      <c r="D20" s="46">
        <v>36897</v>
      </c>
      <c r="E20" s="45">
        <v>4.5</v>
      </c>
      <c r="F20" s="45"/>
      <c r="G20" s="45">
        <v>4</v>
      </c>
      <c r="H20" s="45"/>
      <c r="I20" s="45">
        <f>+E20+F20+G20+H20</f>
        <v>8.5</v>
      </c>
    </row>
    <row r="21" spans="1:9">
      <c r="A21" s="75">
        <v>15</v>
      </c>
      <c r="B21" s="139" t="s">
        <v>93</v>
      </c>
      <c r="C21" s="45" t="s">
        <v>79</v>
      </c>
      <c r="D21" s="46">
        <v>37005</v>
      </c>
      <c r="E21" s="45"/>
      <c r="F21" s="45">
        <v>5</v>
      </c>
      <c r="G21" s="45">
        <v>3</v>
      </c>
      <c r="H21" s="45"/>
      <c r="I21" s="45">
        <f>+E21+F21+G21+H21</f>
        <v>8</v>
      </c>
    </row>
    <row r="22" spans="1:9">
      <c r="A22" s="45">
        <v>16</v>
      </c>
      <c r="B22" s="139" t="s">
        <v>54</v>
      </c>
      <c r="C22" s="45" t="s">
        <v>3</v>
      </c>
      <c r="D22" s="46">
        <v>37467</v>
      </c>
      <c r="E22" s="45">
        <v>4</v>
      </c>
      <c r="F22" s="45"/>
      <c r="G22" s="45">
        <v>3.5</v>
      </c>
      <c r="H22" s="45"/>
      <c r="I22" s="45">
        <f>+E22+F22+G22+H22</f>
        <v>7.5</v>
      </c>
    </row>
    <row r="23" spans="1:9">
      <c r="A23" s="75">
        <v>17</v>
      </c>
      <c r="B23" s="139" t="s">
        <v>18</v>
      </c>
      <c r="C23" s="45" t="s">
        <v>2</v>
      </c>
      <c r="D23" s="46">
        <v>37559</v>
      </c>
      <c r="E23" s="45">
        <v>7</v>
      </c>
      <c r="F23" s="45"/>
      <c r="G23" s="45"/>
      <c r="H23" s="45"/>
      <c r="I23" s="45">
        <f>+E23+F23+G23+H23</f>
        <v>7</v>
      </c>
    </row>
    <row r="24" spans="1:9">
      <c r="A24" s="45">
        <v>18</v>
      </c>
      <c r="B24" s="139" t="s">
        <v>27</v>
      </c>
      <c r="C24" s="45" t="s">
        <v>6</v>
      </c>
      <c r="D24" s="46">
        <v>36737</v>
      </c>
      <c r="E24" s="45">
        <v>6</v>
      </c>
      <c r="F24" s="45"/>
      <c r="G24" s="45"/>
      <c r="H24" s="45"/>
      <c r="I24" s="45">
        <f>+E24+F24+G24+H24</f>
        <v>6</v>
      </c>
    </row>
    <row r="25" spans="1:9">
      <c r="A25" s="75">
        <v>19</v>
      </c>
      <c r="B25" s="139" t="s">
        <v>67</v>
      </c>
      <c r="C25" s="45" t="s">
        <v>79</v>
      </c>
      <c r="D25" s="46">
        <v>37277</v>
      </c>
      <c r="E25" s="45">
        <v>3</v>
      </c>
      <c r="F25" s="45"/>
      <c r="G25" s="45">
        <v>3</v>
      </c>
      <c r="H25" s="45"/>
      <c r="I25" s="45">
        <f>+E25+F25+G25+H25</f>
        <v>6</v>
      </c>
    </row>
    <row r="26" spans="1:9">
      <c r="A26" s="45">
        <v>20</v>
      </c>
      <c r="B26" s="139" t="s">
        <v>39</v>
      </c>
      <c r="C26" s="45" t="s">
        <v>79</v>
      </c>
      <c r="D26" s="46">
        <v>37436</v>
      </c>
      <c r="E26" s="45">
        <v>5</v>
      </c>
      <c r="F26" s="45"/>
      <c r="G26" s="45"/>
      <c r="H26" s="45"/>
      <c r="I26" s="45">
        <f>+E26+F26+G26+H26</f>
        <v>5</v>
      </c>
    </row>
    <row r="27" spans="1:9">
      <c r="A27" s="75">
        <v>21</v>
      </c>
      <c r="B27" s="139" t="s">
        <v>37</v>
      </c>
      <c r="C27" s="45" t="s">
        <v>79</v>
      </c>
      <c r="D27" s="46">
        <v>37270</v>
      </c>
      <c r="E27" s="45">
        <v>5</v>
      </c>
      <c r="F27" s="45"/>
      <c r="G27" s="45"/>
      <c r="H27" s="45"/>
      <c r="I27" s="45">
        <f>+E27+F27+G27+H27</f>
        <v>5</v>
      </c>
    </row>
    <row r="28" spans="1:9">
      <c r="A28" s="45">
        <v>22</v>
      </c>
      <c r="B28" s="139" t="s">
        <v>86</v>
      </c>
      <c r="C28" s="45" t="s">
        <v>79</v>
      </c>
      <c r="D28" s="46">
        <v>37463</v>
      </c>
      <c r="E28" s="45">
        <v>4.5</v>
      </c>
      <c r="F28" s="45"/>
      <c r="G28" s="45"/>
      <c r="H28" s="45"/>
      <c r="I28" s="45">
        <f>+E28+F28+G28+H28</f>
        <v>4.5</v>
      </c>
    </row>
    <row r="29" spans="1:9">
      <c r="C29" s="71"/>
      <c r="D29" s="71"/>
      <c r="E29" s="71"/>
    </row>
    <row r="30" spans="1:9">
      <c r="C30" s="71"/>
      <c r="D30" s="71"/>
      <c r="E30" s="71"/>
    </row>
    <row r="31" spans="1:9">
      <c r="C31" s="71"/>
      <c r="D31" s="71"/>
      <c r="E31" s="71"/>
    </row>
    <row r="32" spans="1:9">
      <c r="C32" s="71"/>
      <c r="D32" s="71"/>
      <c r="E32" s="71"/>
    </row>
    <row r="33" spans="3:5">
      <c r="C33" s="71"/>
      <c r="D33" s="71"/>
      <c r="E33" s="71"/>
    </row>
    <row r="34" spans="3:5">
      <c r="C34" s="71"/>
      <c r="D34" s="71"/>
      <c r="E34" s="71"/>
    </row>
    <row r="35" spans="3:5">
      <c r="C35" s="71"/>
      <c r="D35" s="71"/>
      <c r="E35" s="71"/>
    </row>
    <row r="36" spans="3:5">
      <c r="C36" s="71"/>
      <c r="D36" s="71"/>
      <c r="E36" s="71"/>
    </row>
    <row r="37" spans="3:5">
      <c r="C37" s="71"/>
      <c r="D37" s="71"/>
      <c r="E37" s="71"/>
    </row>
    <row r="38" spans="3:5">
      <c r="C38" s="71"/>
      <c r="D38" s="71"/>
      <c r="E38" s="71"/>
    </row>
    <row r="39" spans="3:5">
      <c r="C39" s="71"/>
      <c r="D39" s="71"/>
      <c r="E39" s="71"/>
    </row>
    <row r="40" spans="3:5">
      <c r="C40" s="71"/>
      <c r="D40" s="71"/>
      <c r="E40" s="71"/>
    </row>
    <row r="41" spans="3:5">
      <c r="C41" s="71"/>
      <c r="D41" s="71"/>
      <c r="E41" s="71"/>
    </row>
    <row r="42" spans="3:5">
      <c r="C42" s="71"/>
      <c r="D42" s="71"/>
      <c r="E42" s="71"/>
    </row>
    <row r="43" spans="3:5">
      <c r="C43" s="71"/>
      <c r="D43" s="71"/>
      <c r="E43" s="71"/>
    </row>
    <row r="44" spans="3:5">
      <c r="C44" s="71"/>
      <c r="D44" s="71"/>
      <c r="E44" s="71"/>
    </row>
  </sheetData>
  <sortState ref="B8:I28">
    <sortCondition descending="1" ref="I7:I28"/>
  </sortState>
  <mergeCells count="9">
    <mergeCell ref="I5:I6"/>
    <mergeCell ref="E5:H5"/>
    <mergeCell ref="D5:D6"/>
    <mergeCell ref="C5:C6"/>
    <mergeCell ref="B5:B6"/>
    <mergeCell ref="A5:A6"/>
    <mergeCell ref="A1:I1"/>
    <mergeCell ref="A2:I2"/>
    <mergeCell ref="A3:I3"/>
  </mergeCells>
  <conditionalFormatting sqref="B7:I28">
    <cfRule type="expression" dxfId="8" priority="2">
      <formula>"E=""CH 1-3"""</formula>
    </cfRule>
  </conditionalFormatting>
  <pageMargins left="0.7" right="0.7" top="0.75" bottom="0.75" header="0.3" footer="0.3"/>
  <pageSetup paperSize="9" scale="73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zoomScale="85" zoomScaleNormal="85" workbookViewId="0">
      <selection activeCell="A2" sqref="A2:I2"/>
    </sheetView>
  </sheetViews>
  <sheetFormatPr defaultRowHeight="15.75"/>
  <cols>
    <col min="1" max="1" width="8.85546875" style="86" bestFit="1" customWidth="1"/>
    <col min="2" max="2" width="26" style="86" bestFit="1" customWidth="1"/>
    <col min="3" max="3" width="29.28515625" style="156" bestFit="1" customWidth="1"/>
    <col min="4" max="4" width="13.7109375" style="156" bestFit="1" customWidth="1"/>
    <col min="5" max="5" width="9.140625" style="156"/>
    <col min="6" max="16384" width="9.140625" style="86"/>
  </cols>
  <sheetData>
    <row r="1" spans="1:9" ht="18.75">
      <c r="A1" s="109" t="s">
        <v>102</v>
      </c>
      <c r="B1" s="109"/>
      <c r="C1" s="109"/>
      <c r="D1" s="109"/>
      <c r="E1" s="109"/>
      <c r="F1" s="109"/>
      <c r="G1" s="109"/>
      <c r="H1" s="109"/>
      <c r="I1" s="109"/>
    </row>
    <row r="2" spans="1:9">
      <c r="A2" s="102" t="s">
        <v>103</v>
      </c>
      <c r="B2" s="102"/>
      <c r="C2" s="102"/>
      <c r="D2" s="102"/>
      <c r="E2" s="102"/>
      <c r="F2" s="102"/>
      <c r="G2" s="102"/>
      <c r="H2" s="102"/>
      <c r="I2" s="102"/>
    </row>
    <row r="3" spans="1:9">
      <c r="A3" s="102" t="s">
        <v>107</v>
      </c>
      <c r="B3" s="102"/>
      <c r="C3" s="102"/>
      <c r="D3" s="102"/>
      <c r="E3" s="102"/>
      <c r="F3" s="102"/>
      <c r="G3" s="102"/>
      <c r="H3" s="102"/>
      <c r="I3" s="102"/>
    </row>
    <row r="4" spans="1:9" s="150" customFormat="1"/>
    <row r="5" spans="1:9" s="151" customFormat="1">
      <c r="A5" s="110" t="s">
        <v>101</v>
      </c>
      <c r="B5" s="110" t="s">
        <v>0</v>
      </c>
      <c r="C5" s="110" t="s">
        <v>9</v>
      </c>
      <c r="D5" s="110" t="s">
        <v>1</v>
      </c>
      <c r="E5" s="157" t="s">
        <v>124</v>
      </c>
      <c r="F5" s="158"/>
      <c r="G5" s="158"/>
      <c r="H5" s="159"/>
      <c r="I5" s="160"/>
    </row>
    <row r="6" spans="1:9" s="151" customFormat="1">
      <c r="A6" s="110"/>
      <c r="B6" s="110"/>
      <c r="C6" s="110"/>
      <c r="D6" s="110"/>
      <c r="E6" s="88" t="s">
        <v>96</v>
      </c>
      <c r="F6" s="88" t="s">
        <v>97</v>
      </c>
      <c r="G6" s="88" t="s">
        <v>98</v>
      </c>
      <c r="H6" s="88" t="s">
        <v>99</v>
      </c>
      <c r="I6" s="160" t="s">
        <v>100</v>
      </c>
    </row>
    <row r="7" spans="1:9">
      <c r="A7" s="161">
        <v>1</v>
      </c>
      <c r="B7" s="138" t="s">
        <v>22</v>
      </c>
      <c r="C7" s="42" t="s">
        <v>8</v>
      </c>
      <c r="D7" s="43">
        <v>38035</v>
      </c>
      <c r="E7" s="42">
        <v>6.5</v>
      </c>
      <c r="F7" s="42">
        <v>6</v>
      </c>
      <c r="G7" s="42">
        <v>7.5</v>
      </c>
      <c r="H7" s="42"/>
      <c r="I7" s="44">
        <f>+E7+F7+G7+H7</f>
        <v>20</v>
      </c>
    </row>
    <row r="8" spans="1:9">
      <c r="A8" s="45">
        <v>2</v>
      </c>
      <c r="B8" s="139" t="s">
        <v>24</v>
      </c>
      <c r="C8" s="45" t="s">
        <v>4</v>
      </c>
      <c r="D8" s="46">
        <v>37799</v>
      </c>
      <c r="E8" s="45">
        <v>6</v>
      </c>
      <c r="F8" s="45">
        <v>6.5</v>
      </c>
      <c r="G8" s="45">
        <v>7</v>
      </c>
      <c r="H8" s="45"/>
      <c r="I8" s="48">
        <f>+E8+F8+G8+H8</f>
        <v>19.5</v>
      </c>
    </row>
    <row r="9" spans="1:9">
      <c r="A9" s="75">
        <v>3</v>
      </c>
      <c r="B9" s="139" t="s">
        <v>25</v>
      </c>
      <c r="C9" s="45" t="s">
        <v>11</v>
      </c>
      <c r="D9" s="46">
        <v>37741</v>
      </c>
      <c r="E9" s="45">
        <v>6</v>
      </c>
      <c r="F9" s="45">
        <v>6</v>
      </c>
      <c r="G9" s="45">
        <v>6.5</v>
      </c>
      <c r="H9" s="45"/>
      <c r="I9" s="48">
        <f>+E9+F9+G9+H9</f>
        <v>18.5</v>
      </c>
    </row>
    <row r="10" spans="1:9">
      <c r="A10" s="45">
        <v>4</v>
      </c>
      <c r="B10" s="139" t="s">
        <v>23</v>
      </c>
      <c r="C10" s="45" t="s">
        <v>4</v>
      </c>
      <c r="D10" s="46">
        <v>37746</v>
      </c>
      <c r="E10" s="45">
        <v>6.5</v>
      </c>
      <c r="F10" s="45">
        <v>6</v>
      </c>
      <c r="G10" s="45">
        <v>6</v>
      </c>
      <c r="H10" s="45"/>
      <c r="I10" s="48">
        <f>+E10+F10+G10+H10</f>
        <v>18.5</v>
      </c>
    </row>
    <row r="11" spans="1:9">
      <c r="A11" s="75">
        <v>5</v>
      </c>
      <c r="B11" s="139" t="s">
        <v>46</v>
      </c>
      <c r="C11" s="45" t="s">
        <v>3</v>
      </c>
      <c r="D11" s="46">
        <v>37656</v>
      </c>
      <c r="E11" s="45">
        <v>4.5</v>
      </c>
      <c r="F11" s="45">
        <v>5.5</v>
      </c>
      <c r="G11" s="45">
        <v>6.5</v>
      </c>
      <c r="H11" s="45"/>
      <c r="I11" s="48">
        <f>+E11+F11+G11+H11</f>
        <v>16.5</v>
      </c>
    </row>
    <row r="12" spans="1:9">
      <c r="A12" s="45">
        <v>6</v>
      </c>
      <c r="B12" s="139" t="s">
        <v>42</v>
      </c>
      <c r="C12" s="45" t="s">
        <v>5</v>
      </c>
      <c r="D12" s="46">
        <v>37882</v>
      </c>
      <c r="E12" s="45">
        <v>5</v>
      </c>
      <c r="F12" s="45">
        <v>5</v>
      </c>
      <c r="G12" s="45">
        <v>6</v>
      </c>
      <c r="H12" s="45"/>
      <c r="I12" s="48">
        <f>+E12+F12+G12+H12</f>
        <v>16</v>
      </c>
    </row>
    <row r="13" spans="1:9">
      <c r="A13" s="75">
        <v>7</v>
      </c>
      <c r="B13" s="139" t="s">
        <v>40</v>
      </c>
      <c r="C13" s="45" t="s">
        <v>80</v>
      </c>
      <c r="D13" s="46">
        <v>37941</v>
      </c>
      <c r="E13" s="45">
        <v>5</v>
      </c>
      <c r="F13" s="45">
        <v>5</v>
      </c>
      <c r="G13" s="45">
        <v>6</v>
      </c>
      <c r="H13" s="45"/>
      <c r="I13" s="48">
        <f>+E13+F13+G13+H13</f>
        <v>16</v>
      </c>
    </row>
    <row r="14" spans="1:9">
      <c r="A14" s="45">
        <v>8</v>
      </c>
      <c r="B14" s="139" t="s">
        <v>38</v>
      </c>
      <c r="C14" s="45" t="s">
        <v>7</v>
      </c>
      <c r="D14" s="46">
        <v>37645</v>
      </c>
      <c r="E14" s="45">
        <v>5</v>
      </c>
      <c r="F14" s="45">
        <v>5.5</v>
      </c>
      <c r="G14" s="45">
        <v>5</v>
      </c>
      <c r="H14" s="45"/>
      <c r="I14" s="48">
        <f>+E14+F14+G14+H14</f>
        <v>15.5</v>
      </c>
    </row>
    <row r="15" spans="1:9">
      <c r="A15" s="75">
        <v>9</v>
      </c>
      <c r="B15" s="139" t="s">
        <v>33</v>
      </c>
      <c r="C15" s="45" t="s">
        <v>80</v>
      </c>
      <c r="D15" s="46">
        <v>38247</v>
      </c>
      <c r="E15" s="45">
        <v>5.5</v>
      </c>
      <c r="F15" s="45">
        <v>4.5</v>
      </c>
      <c r="G15" s="45">
        <v>5</v>
      </c>
      <c r="H15" s="45"/>
      <c r="I15" s="48">
        <f>+E15+F15+G15+H15</f>
        <v>15</v>
      </c>
    </row>
    <row r="16" spans="1:9">
      <c r="A16" s="45">
        <v>10</v>
      </c>
      <c r="B16" s="139" t="s">
        <v>69</v>
      </c>
      <c r="C16" s="45" t="s">
        <v>4</v>
      </c>
      <c r="D16" s="46">
        <v>38060</v>
      </c>
      <c r="E16" s="45">
        <v>3</v>
      </c>
      <c r="F16" s="47">
        <v>5</v>
      </c>
      <c r="G16" s="47">
        <v>4.5</v>
      </c>
      <c r="H16" s="45"/>
      <c r="I16" s="48">
        <f>+E16+F16+G16+H16</f>
        <v>12.5</v>
      </c>
    </row>
    <row r="17" spans="1:9">
      <c r="A17" s="75">
        <v>11</v>
      </c>
      <c r="B17" s="139" t="s">
        <v>44</v>
      </c>
      <c r="C17" s="45" t="s">
        <v>80</v>
      </c>
      <c r="D17" s="46">
        <v>38208</v>
      </c>
      <c r="E17" s="45">
        <v>5</v>
      </c>
      <c r="F17" s="45">
        <v>4</v>
      </c>
      <c r="G17" s="45">
        <v>3.5</v>
      </c>
      <c r="H17" s="45"/>
      <c r="I17" s="48">
        <f>+E17+F17+G17+H17</f>
        <v>12.5</v>
      </c>
    </row>
    <row r="18" spans="1:9">
      <c r="A18" s="45">
        <v>12</v>
      </c>
      <c r="B18" s="139" t="s">
        <v>43</v>
      </c>
      <c r="C18" s="45" t="s">
        <v>79</v>
      </c>
      <c r="D18" s="46">
        <v>37799</v>
      </c>
      <c r="E18" s="45">
        <v>5</v>
      </c>
      <c r="F18" s="45">
        <v>5</v>
      </c>
      <c r="G18" s="45">
        <v>2</v>
      </c>
      <c r="H18" s="45"/>
      <c r="I18" s="48">
        <f>+E18+F18+G18+H18</f>
        <v>12</v>
      </c>
    </row>
    <row r="19" spans="1:9">
      <c r="A19" s="75">
        <v>13</v>
      </c>
      <c r="B19" s="139" t="s">
        <v>68</v>
      </c>
      <c r="C19" s="45" t="s">
        <v>80</v>
      </c>
      <c r="D19" s="46">
        <v>38203</v>
      </c>
      <c r="E19" s="45">
        <v>3</v>
      </c>
      <c r="F19" s="47">
        <v>4.5</v>
      </c>
      <c r="G19" s="47">
        <v>4.5</v>
      </c>
      <c r="H19" s="45"/>
      <c r="I19" s="48">
        <f>+E19+F19+G19+H19</f>
        <v>12</v>
      </c>
    </row>
    <row r="20" spans="1:9">
      <c r="A20" s="162">
        <v>14</v>
      </c>
      <c r="B20" s="139" t="s">
        <v>73</v>
      </c>
      <c r="C20" s="45" t="s">
        <v>80</v>
      </c>
      <c r="D20" s="145">
        <v>38001</v>
      </c>
      <c r="E20" s="45">
        <v>3</v>
      </c>
      <c r="F20" s="47">
        <v>4</v>
      </c>
      <c r="G20" s="47">
        <v>4.5</v>
      </c>
      <c r="H20" s="45"/>
      <c r="I20" s="48">
        <f>+E20+F20+G20+H20</f>
        <v>11.5</v>
      </c>
    </row>
    <row r="21" spans="1:9">
      <c r="A21" s="75">
        <v>15</v>
      </c>
      <c r="B21" s="139" t="s">
        <v>57</v>
      </c>
      <c r="C21" s="45" t="s">
        <v>80</v>
      </c>
      <c r="D21" s="46">
        <v>37933</v>
      </c>
      <c r="E21" s="45">
        <v>4</v>
      </c>
      <c r="F21" s="45">
        <v>3.5</v>
      </c>
      <c r="G21" s="45">
        <v>4</v>
      </c>
      <c r="H21" s="45"/>
      <c r="I21" s="48">
        <f>+E21+F21+G21+H21</f>
        <v>11.5</v>
      </c>
    </row>
    <row r="22" spans="1:9">
      <c r="A22" s="45">
        <v>16</v>
      </c>
      <c r="B22" s="139" t="s">
        <v>60</v>
      </c>
      <c r="C22" s="45" t="s">
        <v>4</v>
      </c>
      <c r="D22" s="46">
        <v>38206</v>
      </c>
      <c r="E22" s="45">
        <v>4</v>
      </c>
      <c r="F22" s="47">
        <v>3</v>
      </c>
      <c r="G22" s="47">
        <v>4</v>
      </c>
      <c r="H22" s="45"/>
      <c r="I22" s="48">
        <f>+E22+F22+G22+H22</f>
        <v>11</v>
      </c>
    </row>
    <row r="23" spans="1:9">
      <c r="A23" s="75">
        <v>17</v>
      </c>
      <c r="B23" s="139" t="s">
        <v>32</v>
      </c>
      <c r="C23" s="45" t="s">
        <v>80</v>
      </c>
      <c r="D23" s="46">
        <v>38090</v>
      </c>
      <c r="E23" s="45">
        <v>5.5</v>
      </c>
      <c r="F23" s="45"/>
      <c r="G23" s="45">
        <v>5</v>
      </c>
      <c r="H23" s="45"/>
      <c r="I23" s="48">
        <f>+E23+F23+G23+H23</f>
        <v>10.5</v>
      </c>
    </row>
    <row r="24" spans="1:9">
      <c r="A24" s="45">
        <v>18</v>
      </c>
      <c r="B24" s="139" t="s">
        <v>41</v>
      </c>
      <c r="C24" s="45" t="s">
        <v>80</v>
      </c>
      <c r="D24" s="46">
        <v>37641</v>
      </c>
      <c r="E24" s="45">
        <v>5</v>
      </c>
      <c r="F24" s="45"/>
      <c r="G24" s="45">
        <v>5</v>
      </c>
      <c r="H24" s="45"/>
      <c r="I24" s="48">
        <f>+E24+F24+G24+H24</f>
        <v>10</v>
      </c>
    </row>
    <row r="25" spans="1:9">
      <c r="A25" s="75">
        <v>19</v>
      </c>
      <c r="B25" s="139" t="s">
        <v>48</v>
      </c>
      <c r="C25" s="45" t="s">
        <v>8</v>
      </c>
      <c r="D25" s="46">
        <v>38302</v>
      </c>
      <c r="E25" s="45">
        <v>4.5</v>
      </c>
      <c r="F25" s="45"/>
      <c r="G25" s="45">
        <v>5</v>
      </c>
      <c r="H25" s="45"/>
      <c r="I25" s="48">
        <f>+E25+F25+G25+H25</f>
        <v>9.5</v>
      </c>
    </row>
    <row r="26" spans="1:9">
      <c r="A26" s="45">
        <v>20</v>
      </c>
      <c r="B26" s="139" t="s">
        <v>70</v>
      </c>
      <c r="C26" s="45" t="s">
        <v>80</v>
      </c>
      <c r="D26" s="46">
        <v>38095</v>
      </c>
      <c r="E26" s="45">
        <v>3</v>
      </c>
      <c r="F26" s="47">
        <v>2.5</v>
      </c>
      <c r="G26" s="47">
        <v>3</v>
      </c>
      <c r="H26" s="45"/>
      <c r="I26" s="48">
        <f>+E26+F26+G26+H26</f>
        <v>8.5</v>
      </c>
    </row>
    <row r="27" spans="1:9">
      <c r="A27" s="75">
        <v>21</v>
      </c>
      <c r="B27" s="139" t="s">
        <v>87</v>
      </c>
      <c r="C27" s="45" t="s">
        <v>80</v>
      </c>
      <c r="D27" s="46">
        <v>37984</v>
      </c>
      <c r="E27" s="45"/>
      <c r="F27" s="45">
        <v>3</v>
      </c>
      <c r="G27" s="45">
        <v>5</v>
      </c>
      <c r="H27" s="45"/>
      <c r="I27" s="48">
        <f>+E27+F27+G27+H27</f>
        <v>8</v>
      </c>
    </row>
    <row r="28" spans="1:9">
      <c r="A28" s="45">
        <v>22</v>
      </c>
      <c r="B28" s="139" t="s">
        <v>59</v>
      </c>
      <c r="C28" s="45" t="s">
        <v>3</v>
      </c>
      <c r="D28" s="46">
        <v>37862</v>
      </c>
      <c r="E28" s="45">
        <v>4</v>
      </c>
      <c r="F28" s="47"/>
      <c r="G28" s="45">
        <v>4</v>
      </c>
      <c r="H28" s="45"/>
      <c r="I28" s="48">
        <f>+E28+F28+G28+H28</f>
        <v>8</v>
      </c>
    </row>
    <row r="29" spans="1:9">
      <c r="A29" s="45">
        <v>23</v>
      </c>
      <c r="B29" s="139" t="s">
        <v>77</v>
      </c>
      <c r="C29" s="45" t="s">
        <v>4</v>
      </c>
      <c r="D29" s="46">
        <v>38420</v>
      </c>
      <c r="E29" s="45">
        <v>2</v>
      </c>
      <c r="F29" s="45">
        <v>3</v>
      </c>
      <c r="G29" s="45">
        <v>3</v>
      </c>
      <c r="H29" s="45"/>
      <c r="I29" s="48">
        <f>+E29+F29+G29+H29</f>
        <v>8</v>
      </c>
    </row>
    <row r="30" spans="1:9">
      <c r="A30" s="75">
        <v>24</v>
      </c>
      <c r="B30" s="139" t="s">
        <v>88</v>
      </c>
      <c r="C30" s="45" t="s">
        <v>80</v>
      </c>
      <c r="D30" s="46">
        <v>37803</v>
      </c>
      <c r="E30" s="45"/>
      <c r="F30" s="45">
        <v>3.5</v>
      </c>
      <c r="G30" s="47">
        <v>4</v>
      </c>
      <c r="H30" s="45"/>
      <c r="I30" s="48">
        <f>+E30+F30+G30+H30</f>
        <v>7.5</v>
      </c>
    </row>
    <row r="31" spans="1:9">
      <c r="A31" s="45">
        <v>25</v>
      </c>
      <c r="B31" s="139" t="s">
        <v>61</v>
      </c>
      <c r="C31" s="45" t="s">
        <v>4</v>
      </c>
      <c r="D31" s="46">
        <v>38137</v>
      </c>
      <c r="E31" s="45">
        <v>3.5</v>
      </c>
      <c r="F31" s="45">
        <v>4</v>
      </c>
      <c r="G31" s="45"/>
      <c r="H31" s="45"/>
      <c r="I31" s="48">
        <f>+E31+F31+G31+H31</f>
        <v>7.5</v>
      </c>
    </row>
    <row r="32" spans="1:9">
      <c r="A32" s="45">
        <v>26</v>
      </c>
      <c r="B32" s="139" t="s">
        <v>76</v>
      </c>
      <c r="C32" s="45" t="s">
        <v>3</v>
      </c>
      <c r="D32" s="46">
        <v>38195</v>
      </c>
      <c r="E32" s="45">
        <v>2</v>
      </c>
      <c r="F32" s="45">
        <v>2.5</v>
      </c>
      <c r="G32" s="45">
        <v>2</v>
      </c>
      <c r="H32" s="45"/>
      <c r="I32" s="48">
        <f>+E32+F32+G32+H32</f>
        <v>6.5</v>
      </c>
    </row>
    <row r="33" spans="1:9">
      <c r="A33" s="75">
        <v>27</v>
      </c>
      <c r="B33" s="139" t="s">
        <v>72</v>
      </c>
      <c r="C33" s="45" t="s">
        <v>5</v>
      </c>
      <c r="D33" s="46">
        <v>38000</v>
      </c>
      <c r="E33" s="45">
        <v>3</v>
      </c>
      <c r="F33" s="45"/>
      <c r="G33" s="45">
        <v>3.5</v>
      </c>
      <c r="H33" s="45"/>
      <c r="I33" s="48">
        <f>+E33+F33+G33+H33</f>
        <v>6.5</v>
      </c>
    </row>
    <row r="34" spans="1:9">
      <c r="A34" s="45">
        <v>28</v>
      </c>
      <c r="B34" s="139" t="s">
        <v>35</v>
      </c>
      <c r="C34" s="45" t="s">
        <v>3</v>
      </c>
      <c r="D34" s="46">
        <v>38671</v>
      </c>
      <c r="E34" s="45">
        <v>5.5</v>
      </c>
      <c r="F34" s="45"/>
      <c r="G34" s="45"/>
      <c r="H34" s="45"/>
      <c r="I34" s="48">
        <f>+E34+F34+G34+H34</f>
        <v>5.5</v>
      </c>
    </row>
    <row r="35" spans="1:9">
      <c r="A35" s="45">
        <v>29</v>
      </c>
      <c r="B35" s="139" t="s">
        <v>66</v>
      </c>
      <c r="C35" s="45" t="s">
        <v>4</v>
      </c>
      <c r="D35" s="46">
        <v>38420</v>
      </c>
      <c r="E35" s="45">
        <v>3.5</v>
      </c>
      <c r="F35" s="45">
        <v>2</v>
      </c>
      <c r="G35" s="47"/>
      <c r="H35" s="45"/>
      <c r="I35" s="48">
        <f>+E35+F35+G35+H35</f>
        <v>5.5</v>
      </c>
    </row>
    <row r="36" spans="1:9">
      <c r="A36" s="75">
        <v>30</v>
      </c>
      <c r="B36" s="139" t="s">
        <v>75</v>
      </c>
      <c r="C36" s="45" t="s">
        <v>3</v>
      </c>
      <c r="D36" s="46">
        <v>38690</v>
      </c>
      <c r="E36" s="45">
        <v>2.5</v>
      </c>
      <c r="F36" s="45"/>
      <c r="G36" s="47">
        <v>2.5</v>
      </c>
      <c r="H36" s="45"/>
      <c r="I36" s="48">
        <f>+E36+F36+G36+H36</f>
        <v>5</v>
      </c>
    </row>
    <row r="37" spans="1:9">
      <c r="A37" s="45">
        <v>31</v>
      </c>
      <c r="B37" s="139" t="s">
        <v>50</v>
      </c>
      <c r="C37" s="45" t="s">
        <v>80</v>
      </c>
      <c r="D37" s="46">
        <v>38088</v>
      </c>
      <c r="E37" s="45">
        <v>4.5</v>
      </c>
      <c r="F37" s="45"/>
      <c r="G37" s="45"/>
      <c r="H37" s="45"/>
      <c r="I37" s="48">
        <f>+E37+F37+G37+H37</f>
        <v>4.5</v>
      </c>
    </row>
    <row r="38" spans="1:9">
      <c r="A38" s="45">
        <v>32</v>
      </c>
      <c r="B38" s="139" t="s">
        <v>119</v>
      </c>
      <c r="C38" s="45" t="s">
        <v>79</v>
      </c>
      <c r="D38" s="155">
        <v>37872</v>
      </c>
      <c r="E38" s="45"/>
      <c r="F38" s="45"/>
      <c r="G38" s="45">
        <v>4.5</v>
      </c>
      <c r="H38" s="45"/>
      <c r="I38" s="48">
        <f>+E38+F38+G38+H38</f>
        <v>4.5</v>
      </c>
    </row>
    <row r="39" spans="1:9">
      <c r="A39" s="45">
        <v>33</v>
      </c>
      <c r="B39" s="152" t="s">
        <v>122</v>
      </c>
      <c r="C39" s="153" t="s">
        <v>123</v>
      </c>
      <c r="D39" s="154">
        <v>37843</v>
      </c>
      <c r="E39" s="45"/>
      <c r="F39" s="45"/>
      <c r="G39" s="45">
        <v>4</v>
      </c>
      <c r="H39" s="45"/>
      <c r="I39" s="48">
        <f>+E39+F39+G39+H39</f>
        <v>4</v>
      </c>
    </row>
    <row r="40" spans="1:9">
      <c r="A40" s="45">
        <v>34</v>
      </c>
      <c r="B40" s="139" t="s">
        <v>56</v>
      </c>
      <c r="C40" s="45" t="s">
        <v>80</v>
      </c>
      <c r="D40" s="46">
        <v>37990</v>
      </c>
      <c r="E40" s="45">
        <v>4</v>
      </c>
      <c r="F40" s="45"/>
      <c r="G40" s="45"/>
      <c r="H40" s="45"/>
      <c r="I40" s="48">
        <f>+E40+F40+G40+H40</f>
        <v>4</v>
      </c>
    </row>
    <row r="41" spans="1:9">
      <c r="A41" s="45">
        <v>35</v>
      </c>
      <c r="B41" s="140" t="s">
        <v>117</v>
      </c>
      <c r="C41" s="136" t="s">
        <v>80</v>
      </c>
      <c r="D41" s="137">
        <v>38005</v>
      </c>
      <c r="E41" s="45"/>
      <c r="F41" s="45"/>
      <c r="G41" s="45">
        <v>2</v>
      </c>
      <c r="H41" s="45"/>
      <c r="I41" s="48">
        <f>+E41+F41+G41+H41</f>
        <v>2</v>
      </c>
    </row>
    <row r="42" spans="1:9">
      <c r="A42" s="144"/>
    </row>
    <row r="43" spans="1:9">
      <c r="A43" s="144"/>
    </row>
    <row r="44" spans="1:9">
      <c r="A44" s="144"/>
    </row>
  </sheetData>
  <sortState ref="B6:I40">
    <sortCondition descending="1" ref="H6:H40"/>
  </sortState>
  <mergeCells count="8">
    <mergeCell ref="B5:B6"/>
    <mergeCell ref="C5:C6"/>
    <mergeCell ref="D5:D6"/>
    <mergeCell ref="A5:A6"/>
    <mergeCell ref="A1:I1"/>
    <mergeCell ref="A2:I2"/>
    <mergeCell ref="A3:I3"/>
    <mergeCell ref="E5:H5"/>
  </mergeCells>
  <conditionalFormatting sqref="B7:I41 A42:A44">
    <cfRule type="expression" dxfId="5" priority="5">
      <formula>"E=""CH 1-3"""</formula>
    </cfRule>
  </conditionalFormatting>
  <pageMargins left="0.7" right="0.7" top="0.75" bottom="0.75" header="0.3" footer="0.3"/>
  <pageSetup paperSize="9" scale="73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4"/>
  <sheetViews>
    <sheetView zoomScale="70" zoomScaleNormal="70" workbookViewId="0">
      <selection activeCell="C16" sqref="C16"/>
    </sheetView>
  </sheetViews>
  <sheetFormatPr defaultRowHeight="15.75"/>
  <cols>
    <col min="1" max="1" width="6" style="2" customWidth="1"/>
    <col min="2" max="2" width="26.7109375" style="2" bestFit="1" customWidth="1"/>
    <col min="3" max="3" width="13.85546875" style="11" bestFit="1" customWidth="1"/>
    <col min="4" max="4" width="12.85546875" style="11" bestFit="1" customWidth="1"/>
    <col min="5" max="5" width="9.140625" style="11"/>
    <col min="6" max="16384" width="9.140625" style="2"/>
  </cols>
  <sheetData>
    <row r="1" spans="1:9" ht="18.75">
      <c r="A1" s="109" t="s">
        <v>102</v>
      </c>
      <c r="B1" s="109"/>
      <c r="C1" s="109"/>
      <c r="D1" s="109"/>
      <c r="E1" s="109"/>
      <c r="F1" s="109"/>
      <c r="G1" s="109"/>
      <c r="H1" s="109"/>
      <c r="I1" s="109"/>
    </row>
    <row r="2" spans="1:9">
      <c r="A2" s="102" t="s">
        <v>103</v>
      </c>
      <c r="B2" s="102"/>
      <c r="C2" s="102"/>
      <c r="D2" s="102"/>
      <c r="E2" s="102"/>
      <c r="F2" s="102"/>
      <c r="G2" s="102"/>
      <c r="H2" s="102"/>
      <c r="I2" s="102"/>
    </row>
    <row r="3" spans="1:9">
      <c r="A3" s="102" t="s">
        <v>106</v>
      </c>
      <c r="B3" s="102"/>
      <c r="C3" s="102"/>
      <c r="D3" s="102"/>
      <c r="E3" s="102"/>
      <c r="F3" s="102"/>
      <c r="G3" s="102"/>
      <c r="H3" s="102"/>
      <c r="I3" s="102"/>
    </row>
    <row r="4" spans="1:9" s="1" customFormat="1"/>
    <row r="5" spans="1:9" s="1" customFormat="1">
      <c r="A5" s="110" t="s">
        <v>101</v>
      </c>
      <c r="B5" s="110" t="s">
        <v>0</v>
      </c>
      <c r="C5" s="110" t="s">
        <v>9</v>
      </c>
      <c r="D5" s="110" t="s">
        <v>1</v>
      </c>
      <c r="E5" s="111" t="s">
        <v>124</v>
      </c>
      <c r="F5" s="111"/>
      <c r="G5" s="111"/>
      <c r="H5" s="111"/>
      <c r="I5" s="110" t="s">
        <v>100</v>
      </c>
    </row>
    <row r="6" spans="1:9" s="1" customFormat="1">
      <c r="A6" s="110"/>
      <c r="B6" s="110"/>
      <c r="C6" s="110"/>
      <c r="D6" s="110"/>
      <c r="E6" s="69" t="s">
        <v>96</v>
      </c>
      <c r="F6" s="69" t="s">
        <v>97</v>
      </c>
      <c r="G6" s="69" t="s">
        <v>98</v>
      </c>
      <c r="H6" s="69" t="s">
        <v>99</v>
      </c>
      <c r="I6" s="110"/>
    </row>
    <row r="7" spans="1:9" s="9" customFormat="1">
      <c r="A7" s="75">
        <v>1</v>
      </c>
      <c r="B7" s="139" t="s">
        <v>28</v>
      </c>
      <c r="C7" s="45" t="s">
        <v>5</v>
      </c>
      <c r="D7" s="46">
        <v>37580</v>
      </c>
      <c r="E7" s="45">
        <v>6</v>
      </c>
      <c r="F7" s="45">
        <v>6.5</v>
      </c>
      <c r="G7" s="45">
        <v>6</v>
      </c>
      <c r="H7" s="45"/>
      <c r="I7" s="48">
        <f>+E7+F7+G7+H7</f>
        <v>18.5</v>
      </c>
    </row>
    <row r="8" spans="1:9">
      <c r="A8" s="45">
        <v>2</v>
      </c>
      <c r="B8" s="139" t="s">
        <v>20</v>
      </c>
      <c r="C8" s="45" t="s">
        <v>5</v>
      </c>
      <c r="D8" s="46">
        <v>37073</v>
      </c>
      <c r="E8" s="45">
        <v>7</v>
      </c>
      <c r="F8" s="45">
        <v>4</v>
      </c>
      <c r="G8" s="45">
        <v>5</v>
      </c>
      <c r="H8" s="45"/>
      <c r="I8" s="48">
        <f>+E8+F8+G8+H8</f>
        <v>16</v>
      </c>
    </row>
    <row r="9" spans="1:9">
      <c r="A9" s="75">
        <v>3</v>
      </c>
      <c r="B9" s="139" t="s">
        <v>62</v>
      </c>
      <c r="C9" s="45" t="s">
        <v>79</v>
      </c>
      <c r="D9" s="46">
        <v>37342</v>
      </c>
      <c r="E9" s="45">
        <v>3.5</v>
      </c>
      <c r="F9" s="45">
        <v>4.5</v>
      </c>
      <c r="G9" s="45">
        <v>4.5</v>
      </c>
      <c r="H9" s="45"/>
      <c r="I9" s="48">
        <f>+E9+F9+G9+H9</f>
        <v>12.5</v>
      </c>
    </row>
    <row r="10" spans="1:9">
      <c r="A10" s="45">
        <v>4</v>
      </c>
      <c r="B10" s="139" t="s">
        <v>31</v>
      </c>
      <c r="C10" s="45" t="s">
        <v>4</v>
      </c>
      <c r="D10" s="46">
        <v>37161</v>
      </c>
      <c r="E10" s="45">
        <v>5.5</v>
      </c>
      <c r="F10" s="45">
        <v>6</v>
      </c>
      <c r="G10" s="45"/>
      <c r="H10" s="45"/>
      <c r="I10" s="48">
        <f>+E10+F10+G10+H10</f>
        <v>11.5</v>
      </c>
    </row>
    <row r="11" spans="1:9">
      <c r="A11" s="75">
        <v>5</v>
      </c>
      <c r="B11" s="139" t="s">
        <v>63</v>
      </c>
      <c r="C11" s="45" t="s">
        <v>79</v>
      </c>
      <c r="D11" s="46">
        <v>37122</v>
      </c>
      <c r="E11" s="45">
        <v>3.5</v>
      </c>
      <c r="F11" s="45">
        <v>4</v>
      </c>
      <c r="G11" s="47"/>
      <c r="H11" s="45"/>
      <c r="I11" s="48">
        <f>+E11+F11+G11+H11</f>
        <v>7.5</v>
      </c>
    </row>
    <row r="12" spans="1:9">
      <c r="A12" s="45">
        <v>6</v>
      </c>
      <c r="B12" s="139" t="s">
        <v>92</v>
      </c>
      <c r="C12" s="45" t="s">
        <v>5</v>
      </c>
      <c r="D12" s="46">
        <v>37473</v>
      </c>
      <c r="E12" s="45"/>
      <c r="F12" s="45">
        <v>3</v>
      </c>
      <c r="G12" s="45">
        <v>3.5</v>
      </c>
      <c r="H12" s="45"/>
      <c r="I12" s="48">
        <f>+E12+F12+G12+H12</f>
        <v>6.5</v>
      </c>
    </row>
    <row r="13" spans="1:9">
      <c r="A13" s="75">
        <v>7</v>
      </c>
      <c r="B13" s="139" t="s">
        <v>94</v>
      </c>
      <c r="C13" s="45" t="s">
        <v>80</v>
      </c>
      <c r="D13" s="46">
        <v>37449</v>
      </c>
      <c r="E13" s="45"/>
      <c r="F13" s="45">
        <v>3.5</v>
      </c>
      <c r="G13" s="47">
        <v>2</v>
      </c>
      <c r="H13" s="45"/>
      <c r="I13" s="48">
        <f>+E13+F13+G13+H13</f>
        <v>5.5</v>
      </c>
    </row>
    <row r="14" spans="1:9">
      <c r="A14" s="45">
        <v>8</v>
      </c>
      <c r="B14" s="139" t="s">
        <v>71</v>
      </c>
      <c r="C14" s="45" t="s">
        <v>79</v>
      </c>
      <c r="D14" s="46">
        <v>37016</v>
      </c>
      <c r="E14" s="45">
        <v>3</v>
      </c>
      <c r="F14" s="47"/>
      <c r="G14" s="47"/>
      <c r="H14" s="45"/>
      <c r="I14" s="48">
        <f>+E14+F14+G14+H14</f>
        <v>3</v>
      </c>
    </row>
  </sheetData>
  <sortState ref="B7:J14">
    <sortCondition descending="1" ref="I7:I14"/>
  </sortState>
  <mergeCells count="9">
    <mergeCell ref="A1:I1"/>
    <mergeCell ref="A2:I2"/>
    <mergeCell ref="A3:I3"/>
    <mergeCell ref="B5:B6"/>
    <mergeCell ref="C5:C6"/>
    <mergeCell ref="D5:D6"/>
    <mergeCell ref="E5:H5"/>
    <mergeCell ref="I5:I6"/>
    <mergeCell ref="A5:A6"/>
  </mergeCells>
  <conditionalFormatting sqref="B7:I14">
    <cfRule type="expression" dxfId="3" priority="4">
      <formula>"E=""CH 1-3"""</formula>
    </cfRule>
  </conditionalFormatting>
  <pageMargins left="0.7" right="0.7" top="0.75" bottom="0.75" header="0.3" footer="0.3"/>
  <pageSetup paperSize="9" scale="73" fitToHeight="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9"/>
  <sheetViews>
    <sheetView zoomScale="80" zoomScaleNormal="80" workbookViewId="0">
      <selection activeCell="B25" sqref="B25"/>
    </sheetView>
  </sheetViews>
  <sheetFormatPr defaultRowHeight="15.75"/>
  <cols>
    <col min="1" max="1" width="10.28515625" style="24" customWidth="1"/>
    <col min="2" max="2" width="25.85546875" style="24" bestFit="1" customWidth="1"/>
    <col min="3" max="3" width="31.5703125" style="25" bestFit="1" customWidth="1"/>
    <col min="4" max="4" width="12.85546875" style="25" bestFit="1" customWidth="1"/>
    <col min="5" max="5" width="12.85546875" style="25" customWidth="1"/>
    <col min="6" max="6" width="9.140625" style="25"/>
    <col min="7" max="16384" width="9.140625" style="24"/>
  </cols>
  <sheetData>
    <row r="1" spans="1:10" ht="18.75">
      <c r="A1" s="109" t="s">
        <v>102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>
      <c r="A2" s="102" t="s">
        <v>103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0">
      <c r="A3" s="102" t="s">
        <v>105</v>
      </c>
      <c r="B3" s="102"/>
      <c r="C3" s="102"/>
      <c r="D3" s="102"/>
      <c r="E3" s="102"/>
      <c r="F3" s="102"/>
      <c r="G3" s="102"/>
      <c r="H3" s="102"/>
      <c r="I3" s="102"/>
      <c r="J3" s="102"/>
    </row>
    <row r="5" spans="1:10" s="19" customFormat="1"/>
    <row r="6" spans="1:10" s="19" customFormat="1">
      <c r="A6" s="111" t="s">
        <v>101</v>
      </c>
      <c r="B6" s="110" t="s">
        <v>0</v>
      </c>
      <c r="C6" s="110" t="s">
        <v>9</v>
      </c>
      <c r="D6" s="110" t="s">
        <v>1</v>
      </c>
      <c r="E6" s="88"/>
      <c r="F6" s="111" t="s">
        <v>95</v>
      </c>
      <c r="G6" s="111"/>
      <c r="H6" s="111"/>
      <c r="I6" s="111"/>
      <c r="J6" s="110" t="s">
        <v>100</v>
      </c>
    </row>
    <row r="7" spans="1:10" s="19" customFormat="1">
      <c r="A7" s="111"/>
      <c r="B7" s="110"/>
      <c r="C7" s="110"/>
      <c r="D7" s="110"/>
      <c r="E7" s="88"/>
      <c r="F7" s="69" t="s">
        <v>96</v>
      </c>
      <c r="G7" s="69" t="s">
        <v>97</v>
      </c>
      <c r="H7" s="69" t="s">
        <v>98</v>
      </c>
      <c r="I7" s="69" t="s">
        <v>99</v>
      </c>
      <c r="J7" s="110"/>
    </row>
    <row r="8" spans="1:10" s="19" customFormat="1">
      <c r="A8" s="69">
        <v>1</v>
      </c>
      <c r="B8" s="139" t="s">
        <v>58</v>
      </c>
      <c r="C8" s="45" t="s">
        <v>3</v>
      </c>
      <c r="D8" s="46">
        <v>38004</v>
      </c>
      <c r="E8" s="46" t="s">
        <v>85</v>
      </c>
      <c r="F8" s="45">
        <v>4</v>
      </c>
      <c r="G8" s="45">
        <v>5</v>
      </c>
      <c r="H8" s="47">
        <v>5</v>
      </c>
      <c r="I8" s="45"/>
      <c r="J8" s="48">
        <f>+F8+G8+H8+I8</f>
        <v>14</v>
      </c>
    </row>
    <row r="9" spans="1:10">
      <c r="A9" s="70">
        <v>2</v>
      </c>
      <c r="B9" s="139" t="s">
        <v>64</v>
      </c>
      <c r="C9" s="45" t="s">
        <v>11</v>
      </c>
      <c r="D9" s="46">
        <v>38650</v>
      </c>
      <c r="E9" s="46" t="s">
        <v>85</v>
      </c>
      <c r="F9" s="45">
        <v>3.5</v>
      </c>
      <c r="G9" s="45">
        <v>3.5</v>
      </c>
      <c r="H9" s="45">
        <v>4</v>
      </c>
      <c r="I9" s="45"/>
      <c r="J9" s="48">
        <f>+F9+G9+H9+I9</f>
        <v>11</v>
      </c>
    </row>
    <row r="10" spans="1:10">
      <c r="A10" s="69">
        <v>3</v>
      </c>
      <c r="B10" s="139" t="s">
        <v>52</v>
      </c>
      <c r="C10" s="45" t="s">
        <v>4</v>
      </c>
      <c r="D10" s="46">
        <v>38124</v>
      </c>
      <c r="E10" s="46" t="s">
        <v>85</v>
      </c>
      <c r="F10" s="45">
        <v>4</v>
      </c>
      <c r="G10" s="45">
        <v>3.5</v>
      </c>
      <c r="H10" s="45">
        <v>3</v>
      </c>
      <c r="I10" s="45"/>
      <c r="J10" s="48">
        <f>+F10+G10+H10+I10</f>
        <v>10.5</v>
      </c>
    </row>
    <row r="11" spans="1:10">
      <c r="A11" s="70">
        <v>4</v>
      </c>
      <c r="B11" s="139" t="s">
        <v>74</v>
      </c>
      <c r="C11" s="45" t="s">
        <v>79</v>
      </c>
      <c r="D11" s="46">
        <v>37634</v>
      </c>
      <c r="E11" s="46" t="s">
        <v>85</v>
      </c>
      <c r="F11" s="45">
        <v>3</v>
      </c>
      <c r="G11" s="47">
        <v>3.5</v>
      </c>
      <c r="H11" s="47">
        <v>2</v>
      </c>
      <c r="I11" s="45"/>
      <c r="J11" s="48">
        <f>+F11+G11+H11+I11</f>
        <v>8.5</v>
      </c>
    </row>
    <row r="12" spans="1:10">
      <c r="A12" s="69">
        <v>5</v>
      </c>
      <c r="B12" s="139" t="s">
        <v>53</v>
      </c>
      <c r="C12" s="45" t="s">
        <v>8</v>
      </c>
      <c r="D12" s="46">
        <v>38202</v>
      </c>
      <c r="E12" s="46" t="s">
        <v>85</v>
      </c>
      <c r="F12" s="45">
        <v>4</v>
      </c>
      <c r="G12" s="45">
        <v>4.5</v>
      </c>
      <c r="H12" s="47"/>
      <c r="I12" s="45"/>
      <c r="J12" s="48">
        <f>+F12+G12+H12+I12</f>
        <v>8.5</v>
      </c>
    </row>
    <row r="13" spans="1:10">
      <c r="A13" s="70">
        <v>6</v>
      </c>
      <c r="B13" s="139" t="s">
        <v>65</v>
      </c>
      <c r="C13" s="45" t="s">
        <v>80</v>
      </c>
      <c r="D13" s="46">
        <v>37952</v>
      </c>
      <c r="E13" s="46" t="s">
        <v>85</v>
      </c>
      <c r="F13" s="45">
        <v>3.5</v>
      </c>
      <c r="G13" s="45"/>
      <c r="H13" s="47">
        <v>3.5</v>
      </c>
      <c r="I13" s="45"/>
      <c r="J13" s="48">
        <f>+F13+G13+H13+I13</f>
        <v>7</v>
      </c>
    </row>
    <row r="14" spans="1:10">
      <c r="A14" s="69">
        <v>7</v>
      </c>
      <c r="B14" s="139" t="s">
        <v>91</v>
      </c>
      <c r="C14" s="45" t="s">
        <v>80</v>
      </c>
      <c r="D14" s="46">
        <v>38179</v>
      </c>
      <c r="E14" s="46" t="s">
        <v>85</v>
      </c>
      <c r="F14" s="45"/>
      <c r="G14" s="45">
        <v>3</v>
      </c>
      <c r="H14" s="45">
        <v>2.5</v>
      </c>
      <c r="I14" s="45"/>
      <c r="J14" s="48">
        <f>+F14+G14+H14+I14</f>
        <v>5.5</v>
      </c>
    </row>
    <row r="15" spans="1:10">
      <c r="A15" s="70">
        <v>8</v>
      </c>
      <c r="B15" s="139" t="s">
        <v>78</v>
      </c>
      <c r="C15" s="45" t="s">
        <v>8</v>
      </c>
      <c r="D15" s="46">
        <v>38815</v>
      </c>
      <c r="E15" s="46" t="s">
        <v>85</v>
      </c>
      <c r="F15" s="45">
        <v>1</v>
      </c>
      <c r="G15" s="45">
        <v>1</v>
      </c>
      <c r="H15" s="45"/>
      <c r="I15" s="45"/>
      <c r="J15" s="48">
        <f>+F15+G15+H15+I15</f>
        <v>2</v>
      </c>
    </row>
    <row r="16" spans="1:10">
      <c r="A16" s="23"/>
    </row>
    <row r="17" spans="1:1">
      <c r="A17" s="23"/>
    </row>
    <row r="18" spans="1:1">
      <c r="A18" s="23"/>
    </row>
    <row r="19" spans="1:1">
      <c r="A19" s="23"/>
    </row>
  </sheetData>
  <sortState ref="B8:J15">
    <sortCondition descending="1" ref="J8:J15"/>
  </sortState>
  <mergeCells count="9">
    <mergeCell ref="A1:J1"/>
    <mergeCell ref="A2:J2"/>
    <mergeCell ref="A3:J3"/>
    <mergeCell ref="B6:B7"/>
    <mergeCell ref="C6:C7"/>
    <mergeCell ref="D6:D7"/>
    <mergeCell ref="F6:I6"/>
    <mergeCell ref="J6:J7"/>
    <mergeCell ref="A6:A7"/>
  </mergeCells>
  <conditionalFormatting sqref="B8:J15 A9:A19">
    <cfRule type="expression" dxfId="2" priority="5">
      <formula>"E=""CH 1-3"""</formula>
    </cfRule>
  </conditionalFormatting>
  <conditionalFormatting sqref="B8:J15">
    <cfRule type="expression" dxfId="1" priority="1">
      <formula>"E=""CH 1-3"""</formula>
    </cfRule>
  </conditionalFormatting>
  <dataValidations count="1">
    <dataValidation type="list" allowBlank="1" showInputMessage="1" showErrorMessage="1" sqref="E8:E15">
      <formula1>$B$93:$B$96</formula1>
    </dataValidation>
  </dataValidations>
  <pageMargins left="0.7" right="0.7" top="0.75" bottom="0.75" header="0.3" footer="0.3"/>
  <pageSetup paperSize="9" scale="73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1</vt:i4>
      </vt:variant>
    </vt:vector>
  </HeadingPairs>
  <TitlesOfParts>
    <vt:vector size="7" baseType="lpstr">
      <vt:lpstr>Baza</vt:lpstr>
      <vt:lpstr>Drużynowo</vt:lpstr>
      <vt:lpstr>CH 4-6</vt:lpstr>
      <vt:lpstr>CH 1-3</vt:lpstr>
      <vt:lpstr>DZ 4-6</vt:lpstr>
      <vt:lpstr>DZ 1-3</vt:lpstr>
      <vt:lpstr>Baza!DaneZewnętrzne_1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</dc:creator>
  <cp:lastModifiedBy>Polok</cp:lastModifiedBy>
  <cp:lastPrinted>2011-12-10T12:14:15Z</cp:lastPrinted>
  <dcterms:created xsi:type="dcterms:W3CDTF">2011-09-24T14:23:11Z</dcterms:created>
  <dcterms:modified xsi:type="dcterms:W3CDTF">2012-11-10T19:52:57Z</dcterms:modified>
</cp:coreProperties>
</file>