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760" activeTab="5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</sheets>
  <calcPr calcId="125725"/>
</workbook>
</file>

<file path=xl/calcChain.xml><?xml version="1.0" encoding="utf-8"?>
<calcChain xmlns="http://schemas.openxmlformats.org/spreadsheetml/2006/main">
  <c r="L10" i="4"/>
  <c r="L11"/>
  <c r="L9"/>
  <c r="K7" i="1"/>
  <c r="K8"/>
  <c r="K9"/>
  <c r="K10"/>
  <c r="K11"/>
  <c r="K12"/>
  <c r="K13"/>
  <c r="K14"/>
  <c r="K15"/>
  <c r="K16"/>
  <c r="K17"/>
  <c r="K18"/>
  <c r="K19"/>
  <c r="K20"/>
  <c r="K6"/>
  <c r="K10" i="4"/>
  <c r="K11"/>
  <c r="J6" i="1"/>
  <c r="J7"/>
  <c r="J8"/>
  <c r="J9"/>
  <c r="J10"/>
  <c r="J11"/>
  <c r="J12"/>
  <c r="J13"/>
  <c r="J14"/>
  <c r="J15"/>
  <c r="J16"/>
  <c r="J17"/>
  <c r="J18"/>
  <c r="J19"/>
  <c r="J20"/>
  <c r="K10" i="3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7"/>
  <c r="K9"/>
  <c r="K9" i="4"/>
  <c r="K10" i="5"/>
  <c r="K11"/>
  <c r="K12"/>
  <c r="K13"/>
  <c r="K14"/>
  <c r="K15"/>
  <c r="K9"/>
  <c r="K11" i="6"/>
  <c r="K12"/>
  <c r="K13"/>
  <c r="K14"/>
  <c r="K15"/>
  <c r="K16"/>
  <c r="K17"/>
  <c r="K18"/>
  <c r="K19"/>
  <c r="K20"/>
  <c r="K21"/>
  <c r="K22"/>
  <c r="K10"/>
  <c r="L10" i="3" l="1"/>
  <c r="L55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57"/>
  <c r="L53"/>
  <c r="L9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  <c r="L10" i="5"/>
  <c r="L9"/>
  <c r="L15"/>
  <c r="L13"/>
  <c r="L11"/>
  <c r="L14"/>
  <c r="L12"/>
  <c r="J22" i="2"/>
  <c r="J21"/>
  <c r="J20"/>
  <c r="J19"/>
  <c r="J18"/>
  <c r="J17"/>
  <c r="J16"/>
  <c r="J15"/>
  <c r="J14"/>
  <c r="J13"/>
  <c r="J12"/>
  <c r="J11"/>
  <c r="J10"/>
  <c r="J9"/>
  <c r="J8"/>
  <c r="J7"/>
  <c r="K9" l="1"/>
  <c r="K11"/>
  <c r="K13"/>
  <c r="K15"/>
  <c r="K17"/>
  <c r="K10"/>
  <c r="K12"/>
  <c r="K14"/>
  <c r="K18"/>
  <c r="K7"/>
  <c r="K8"/>
  <c r="K16"/>
  <c r="L10" i="6"/>
  <c r="L13"/>
  <c r="L14"/>
  <c r="L17"/>
  <c r="L18"/>
  <c r="L11"/>
  <c r="L12"/>
  <c r="L15"/>
  <c r="L16"/>
  <c r="L19"/>
  <c r="L20"/>
</calcChain>
</file>

<file path=xl/sharedStrings.xml><?xml version="1.0" encoding="utf-8"?>
<sst xmlns="http://schemas.openxmlformats.org/spreadsheetml/2006/main" count="333" uniqueCount="176">
  <si>
    <t>Lp.</t>
  </si>
  <si>
    <t>Nazwisko</t>
  </si>
  <si>
    <t>Imię</t>
  </si>
  <si>
    <t>Turniej nr.1</t>
  </si>
  <si>
    <t>Turniej nr. 2</t>
  </si>
  <si>
    <t>Turniej nr. 3</t>
  </si>
  <si>
    <t>Turniej nr. 4</t>
  </si>
  <si>
    <t>Suma punktów</t>
  </si>
  <si>
    <t>Uściński</t>
  </si>
  <si>
    <t>Michał</t>
  </si>
  <si>
    <t>Chłopcy szkoły ponadgimnazjalne</t>
  </si>
  <si>
    <t>Miejsce</t>
  </si>
  <si>
    <t>Chłopcy szkoły gimnazjalne</t>
  </si>
  <si>
    <t>Chłopcy szkoły podstawowe</t>
  </si>
  <si>
    <t>Dziewczęta szkoły ponadgimnazjalne</t>
  </si>
  <si>
    <t>Dziewczęta szkoły gimnazjalne</t>
  </si>
  <si>
    <t>Dziewczęta szkoły podstawowe</t>
  </si>
  <si>
    <t>Jakub</t>
  </si>
  <si>
    <t>Witek</t>
  </si>
  <si>
    <t>Karol</t>
  </si>
  <si>
    <t>Pińczuk</t>
  </si>
  <si>
    <t>Dudek</t>
  </si>
  <si>
    <t>Marcin</t>
  </si>
  <si>
    <t>Piotr</t>
  </si>
  <si>
    <t>Zawistowska</t>
  </si>
  <si>
    <t>Klaudia</t>
  </si>
  <si>
    <t>Prokopiuk</t>
  </si>
  <si>
    <t>Mateusz</t>
  </si>
  <si>
    <t>Lipka</t>
  </si>
  <si>
    <t>Derlukiewicz</t>
  </si>
  <si>
    <t>Adrian</t>
  </si>
  <si>
    <t>Woszczyło</t>
  </si>
  <si>
    <t>Łukasz</t>
  </si>
  <si>
    <t>Kuźmicz</t>
  </si>
  <si>
    <t>Mariusz</t>
  </si>
  <si>
    <t>Kurianowicz</t>
  </si>
  <si>
    <t>Leszek</t>
  </si>
  <si>
    <t>Paweł</t>
  </si>
  <si>
    <t>Brodacki</t>
  </si>
  <si>
    <t>Bartosz</t>
  </si>
  <si>
    <t>Lewandowski</t>
  </si>
  <si>
    <t>Benedykt</t>
  </si>
  <si>
    <t>Weronika</t>
  </si>
  <si>
    <t>Petruczenko</t>
  </si>
  <si>
    <t>Andżelika</t>
  </si>
  <si>
    <t>Lewandowska</t>
  </si>
  <si>
    <t>Malwina</t>
  </si>
  <si>
    <t>Olichwirowicz</t>
  </si>
  <si>
    <t>Grzegorz</t>
  </si>
  <si>
    <t>Rzeńca</t>
  </si>
  <si>
    <t>Filip</t>
  </si>
  <si>
    <t>Niczyporuk</t>
  </si>
  <si>
    <t>Marek</t>
  </si>
  <si>
    <t>Kukawski</t>
  </si>
  <si>
    <t>Wiktor</t>
  </si>
  <si>
    <t>Sobechowicz</t>
  </si>
  <si>
    <t>Cezary</t>
  </si>
  <si>
    <t>Bajkowski</t>
  </si>
  <si>
    <t>Patryk</t>
  </si>
  <si>
    <t>Sakiewicz</t>
  </si>
  <si>
    <t>Sebastian</t>
  </si>
  <si>
    <t>Fedoruk</t>
  </si>
  <si>
    <t>Lewik</t>
  </si>
  <si>
    <t>Kacper</t>
  </si>
  <si>
    <t>Filipiuk</t>
  </si>
  <si>
    <t>Eryk</t>
  </si>
  <si>
    <t>Chodyka</t>
  </si>
  <si>
    <t>Błażej</t>
  </si>
  <si>
    <t>Pytka</t>
  </si>
  <si>
    <t>Piekarski</t>
  </si>
  <si>
    <t>Adam</t>
  </si>
  <si>
    <t>Cyburt</t>
  </si>
  <si>
    <t>Szymon</t>
  </si>
  <si>
    <t>Miłosz</t>
  </si>
  <si>
    <t>Kot</t>
  </si>
  <si>
    <t>Majczyna</t>
  </si>
  <si>
    <t>Patrycja</t>
  </si>
  <si>
    <t>Szyszko</t>
  </si>
  <si>
    <t>Aleksandra</t>
  </si>
  <si>
    <t>Michaluk</t>
  </si>
  <si>
    <t>Amelia</t>
  </si>
  <si>
    <t>Zaorska</t>
  </si>
  <si>
    <t>Julia</t>
  </si>
  <si>
    <t>Korzeniewska</t>
  </si>
  <si>
    <t>Agnieszka</t>
  </si>
  <si>
    <t>Jan</t>
  </si>
  <si>
    <t xml:space="preserve">Szkoła </t>
  </si>
  <si>
    <t xml:space="preserve">SP 3 Międzyrzec Podlaski </t>
  </si>
  <si>
    <t>Pkt.</t>
  </si>
  <si>
    <t xml:space="preserve">SP nr 3 Biała Podlaska </t>
  </si>
  <si>
    <t xml:space="preserve">LO Międzyrzec Podlaski </t>
  </si>
  <si>
    <t xml:space="preserve">II LO Biała Podlaska </t>
  </si>
  <si>
    <t xml:space="preserve">IV LO Biała Podlaska </t>
  </si>
  <si>
    <t xml:space="preserve">SP 3 Biała Podlaska </t>
  </si>
  <si>
    <t xml:space="preserve">SP Łomazy </t>
  </si>
  <si>
    <t xml:space="preserve">SP Grabanów </t>
  </si>
  <si>
    <t xml:space="preserve">SP nr 4 Biała Podlaska </t>
  </si>
  <si>
    <t xml:space="preserve">SP nr 3 Międzyrzec Podl. </t>
  </si>
  <si>
    <t>SP Cicibór Duży</t>
  </si>
  <si>
    <t>SP nr 4 Biała Podlaska</t>
  </si>
  <si>
    <t>SP nr 1 Biała Podlaska</t>
  </si>
  <si>
    <t>SP nr 2 Biała Podlaska</t>
  </si>
  <si>
    <t>SP nr 9 Biała Podlaska</t>
  </si>
  <si>
    <t>SP Grabanów</t>
  </si>
  <si>
    <t>Poręba</t>
  </si>
  <si>
    <t>Dominika</t>
  </si>
  <si>
    <t>LO Międzyrzec Podlaski</t>
  </si>
  <si>
    <t>ZS Małaszewicze</t>
  </si>
  <si>
    <t>Kalinowski</t>
  </si>
  <si>
    <t>Daniel</t>
  </si>
  <si>
    <t>Dmitruk</t>
  </si>
  <si>
    <t>Ślebocki</t>
  </si>
  <si>
    <t>Polaczuk</t>
  </si>
  <si>
    <t>Poświatowski</t>
  </si>
  <si>
    <t>Miechowicz</t>
  </si>
  <si>
    <t>Domański</t>
  </si>
  <si>
    <t>Klasyfikacja końcowa V edycji Bialskiej Ligi Szachowej</t>
  </si>
  <si>
    <t xml:space="preserve">Gimnazjum Łomazy </t>
  </si>
  <si>
    <t>Gimnazjum nr 1 Terespol</t>
  </si>
  <si>
    <t xml:space="preserve">Gimnazjum nr 3 Biała Podlaska </t>
  </si>
  <si>
    <t>Sacharczuk</t>
  </si>
  <si>
    <t>Tomasz</t>
  </si>
  <si>
    <t>Guz</t>
  </si>
  <si>
    <t>Podkański</t>
  </si>
  <si>
    <t>Łukaszuk</t>
  </si>
  <si>
    <t>Dyjak</t>
  </si>
  <si>
    <t>Zofia</t>
  </si>
  <si>
    <t>Dudko</t>
  </si>
  <si>
    <t>Karina</t>
  </si>
  <si>
    <t>Anna</t>
  </si>
  <si>
    <t>Dąbrowska</t>
  </si>
  <si>
    <t>Cydejko</t>
  </si>
  <si>
    <t>SP Nr 4 Białystok</t>
  </si>
  <si>
    <t>SP Konstantynów</t>
  </si>
  <si>
    <t>ZS Nr 1 Terespol</t>
  </si>
  <si>
    <t>Węgrzyniak</t>
  </si>
  <si>
    <t>Jaszczuk</t>
  </si>
  <si>
    <t>Hubert</t>
  </si>
  <si>
    <t>Reluga</t>
  </si>
  <si>
    <t>Demczuk</t>
  </si>
  <si>
    <t>Bartłomiej</t>
  </si>
  <si>
    <t>Sienkiewicz</t>
  </si>
  <si>
    <t>Wieczorek</t>
  </si>
  <si>
    <t>Hodun</t>
  </si>
  <si>
    <t>Derkacz</t>
  </si>
  <si>
    <t>Pikor</t>
  </si>
  <si>
    <t>Pożarowszczyk</t>
  </si>
  <si>
    <t>Jaroszkiewicz</t>
  </si>
  <si>
    <t>Zwirkowski</t>
  </si>
  <si>
    <t>Aleksander</t>
  </si>
  <si>
    <t>Szulc</t>
  </si>
  <si>
    <t>Sidoruk</t>
  </si>
  <si>
    <t>Konrad</t>
  </si>
  <si>
    <t>Bańkowski</t>
  </si>
  <si>
    <t>Tymiński</t>
  </si>
  <si>
    <t>Martyniuk</t>
  </si>
  <si>
    <t>Jesień</t>
  </si>
  <si>
    <t>Szaniawski</t>
  </si>
  <si>
    <t>Chudzik</t>
  </si>
  <si>
    <t>Kożuchowski</t>
  </si>
  <si>
    <t>MUKS Stoczek Białystok</t>
  </si>
  <si>
    <t>SP Woskrzenice Duże</t>
  </si>
  <si>
    <t>UKS MOSIR Włodawa</t>
  </si>
  <si>
    <t xml:space="preserve">Gimnazjum Katolickie Biała Podlaska </t>
  </si>
  <si>
    <t>Gimnazjum Nr 2 Biała Podlaska</t>
  </si>
  <si>
    <t xml:space="preserve">Gimnazjum Nr 3 Biała Podlaska </t>
  </si>
  <si>
    <t>Gimnazjum Miedzyrzec Podlaski</t>
  </si>
  <si>
    <t>Gimnazjum Konstantynów</t>
  </si>
  <si>
    <t>Gimnazjum Katolickie Biała Podl.</t>
  </si>
  <si>
    <t>I LO Biała Podlaska</t>
  </si>
  <si>
    <t>LO Sikorski Międzyrzec Podlaski</t>
  </si>
  <si>
    <t xml:space="preserve">LO Sikorski Międzyrzec Podlaski </t>
  </si>
  <si>
    <t>ZS Nr 1 Biała Podlaska</t>
  </si>
  <si>
    <t>ZS Nr 2 Biała Podlaska</t>
  </si>
  <si>
    <t xml:space="preserve">LO Sikorski Międzyrzec Podlask </t>
  </si>
  <si>
    <t>ZSE Międzyrzec Podlask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</si>
</sst>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M20"/>
  <sheetViews>
    <sheetView workbookViewId="0">
      <selection activeCell="J19" sqref="J19"/>
    </sheetView>
  </sheetViews>
  <sheetFormatPr defaultRowHeight="15"/>
  <cols>
    <col min="4" max="4" width="13.42578125" customWidth="1"/>
    <col min="5" max="5" width="14.42578125" customWidth="1"/>
    <col min="6" max="6" width="13.5703125" customWidth="1"/>
    <col min="7" max="7" width="11.5703125" customWidth="1"/>
    <col min="8" max="8" width="11.42578125" customWidth="1"/>
    <col min="9" max="9" width="13.28515625" customWidth="1"/>
    <col min="10" max="10" width="15.85546875" customWidth="1"/>
    <col min="11" max="11" width="18" customWidth="1"/>
    <col min="12" max="12" width="22" customWidth="1"/>
  </cols>
  <sheetData>
    <row r="2" spans="3:13" ht="26.25">
      <c r="D2" s="8" t="s">
        <v>116</v>
      </c>
      <c r="E2" s="8"/>
      <c r="F2" s="8"/>
      <c r="G2" s="8"/>
      <c r="H2" s="8"/>
      <c r="I2" s="8"/>
      <c r="J2" s="8"/>
      <c r="K2" s="8"/>
    </row>
    <row r="3" spans="3:13" ht="21">
      <c r="E3" s="7" t="s">
        <v>10</v>
      </c>
      <c r="F3" s="7"/>
      <c r="G3" s="7"/>
      <c r="H3" s="7"/>
      <c r="I3" s="7"/>
    </row>
    <row r="5" spans="3:13" ht="15.75">
      <c r="C5" s="1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11</v>
      </c>
      <c r="L5" s="2" t="s">
        <v>86</v>
      </c>
      <c r="M5" s="2" t="s">
        <v>88</v>
      </c>
    </row>
    <row r="6" spans="3:13" ht="15.75">
      <c r="C6" s="1">
        <v>1</v>
      </c>
      <c r="D6" s="4" t="s">
        <v>8</v>
      </c>
      <c r="E6" s="4" t="s">
        <v>9</v>
      </c>
      <c r="F6" s="4">
        <v>100</v>
      </c>
      <c r="G6" s="4">
        <v>100</v>
      </c>
      <c r="H6" s="4">
        <v>0</v>
      </c>
      <c r="I6" s="4">
        <v>0</v>
      </c>
      <c r="J6" s="4">
        <f>$F6+$G6+$H6+$I6</f>
        <v>200</v>
      </c>
      <c r="K6" s="5">
        <f>RANK(J6,$J$6:J$20,0)</f>
        <v>1</v>
      </c>
      <c r="L6" s="4" t="s">
        <v>91</v>
      </c>
      <c r="M6" s="4">
        <v>10</v>
      </c>
    </row>
    <row r="7" spans="3:13" ht="15.75">
      <c r="C7" s="1">
        <v>2</v>
      </c>
      <c r="D7" s="4" t="s">
        <v>21</v>
      </c>
      <c r="E7" s="4" t="s">
        <v>22</v>
      </c>
      <c r="F7" s="4">
        <v>80</v>
      </c>
      <c r="G7" s="4">
        <v>50</v>
      </c>
      <c r="H7" s="4">
        <v>0</v>
      </c>
      <c r="I7" s="4">
        <v>0</v>
      </c>
      <c r="J7" s="4">
        <f t="shared" ref="J7:J20" si="0">$F7+$G7+$H7+$I7</f>
        <v>130</v>
      </c>
      <c r="K7" s="5">
        <f>RANK(J7,$J$6:J$20,0)</f>
        <v>3</v>
      </c>
      <c r="L7" s="4" t="s">
        <v>92</v>
      </c>
      <c r="M7" s="4">
        <v>8</v>
      </c>
    </row>
    <row r="8" spans="3:13" ht="15.75">
      <c r="C8" s="1">
        <v>3</v>
      </c>
      <c r="D8" s="4" t="s">
        <v>26</v>
      </c>
      <c r="E8" s="4" t="s">
        <v>27</v>
      </c>
      <c r="F8" s="4">
        <v>60</v>
      </c>
      <c r="G8" s="4">
        <v>80</v>
      </c>
      <c r="H8" s="4">
        <v>0</v>
      </c>
      <c r="I8" s="4">
        <v>0</v>
      </c>
      <c r="J8" s="4">
        <f t="shared" si="0"/>
        <v>140</v>
      </c>
      <c r="K8" s="5">
        <f>RANK(J8,$J$6:J$20,0)</f>
        <v>2</v>
      </c>
      <c r="L8" s="4" t="s">
        <v>169</v>
      </c>
      <c r="M8" s="4">
        <v>5</v>
      </c>
    </row>
    <row r="9" spans="3:13" ht="15.75">
      <c r="C9" s="1">
        <v>4</v>
      </c>
      <c r="D9" s="4" t="s">
        <v>108</v>
      </c>
      <c r="E9" s="4" t="s">
        <v>109</v>
      </c>
      <c r="F9" s="4">
        <v>50</v>
      </c>
      <c r="G9" s="4">
        <v>60</v>
      </c>
      <c r="H9" s="4">
        <v>0</v>
      </c>
      <c r="I9" s="4">
        <v>0</v>
      </c>
      <c r="J9" s="4">
        <f t="shared" si="0"/>
        <v>110</v>
      </c>
      <c r="K9" s="5">
        <f>RANK(J9,$J$6:J$20,0)</f>
        <v>4</v>
      </c>
      <c r="L9" s="4" t="s">
        <v>170</v>
      </c>
      <c r="M9" s="4">
        <v>4</v>
      </c>
    </row>
    <row r="10" spans="3:13" ht="15.75">
      <c r="C10" s="1">
        <v>5</v>
      </c>
      <c r="D10" s="4" t="s">
        <v>20</v>
      </c>
      <c r="E10" s="4" t="s">
        <v>9</v>
      </c>
      <c r="F10" s="4">
        <v>45</v>
      </c>
      <c r="G10" s="4">
        <v>0</v>
      </c>
      <c r="H10" s="4">
        <v>0</v>
      </c>
      <c r="I10" s="4">
        <v>0</v>
      </c>
      <c r="J10" s="4">
        <f t="shared" si="0"/>
        <v>45</v>
      </c>
      <c r="K10" s="5">
        <f>RANK(J10,$J$6:J$20,0)</f>
        <v>10</v>
      </c>
      <c r="L10" s="4" t="s">
        <v>171</v>
      </c>
      <c r="M10" s="4"/>
    </row>
    <row r="11" spans="3:13" ht="15.75">
      <c r="C11" s="1">
        <v>6</v>
      </c>
      <c r="D11" s="4" t="s">
        <v>110</v>
      </c>
      <c r="E11" s="4" t="s">
        <v>37</v>
      </c>
      <c r="F11" s="4">
        <v>40</v>
      </c>
      <c r="G11" s="4">
        <v>0</v>
      </c>
      <c r="H11" s="4">
        <v>0</v>
      </c>
      <c r="I11" s="4">
        <v>0</v>
      </c>
      <c r="J11" s="4">
        <f t="shared" si="0"/>
        <v>40</v>
      </c>
      <c r="K11" s="5">
        <f>RANK(J11,$J$6:J$20,0)</f>
        <v>12</v>
      </c>
      <c r="L11" s="4" t="s">
        <v>172</v>
      </c>
      <c r="M11" s="4"/>
    </row>
    <row r="12" spans="3:13" ht="15.75">
      <c r="C12" s="1">
        <v>7</v>
      </c>
      <c r="D12" s="4" t="s">
        <v>111</v>
      </c>
      <c r="E12" s="4" t="s">
        <v>17</v>
      </c>
      <c r="F12" s="4">
        <v>36</v>
      </c>
      <c r="G12" s="4">
        <v>45</v>
      </c>
      <c r="H12" s="4">
        <v>0</v>
      </c>
      <c r="I12" s="4">
        <v>0</v>
      </c>
      <c r="J12" s="4">
        <f t="shared" si="0"/>
        <v>81</v>
      </c>
      <c r="K12" s="5">
        <f>RANK(J12,$J$6:J$20,0)</f>
        <v>5</v>
      </c>
      <c r="L12" s="4" t="s">
        <v>171</v>
      </c>
      <c r="M12" s="4">
        <v>6</v>
      </c>
    </row>
    <row r="13" spans="3:13" ht="15.75">
      <c r="C13" s="1">
        <v>8</v>
      </c>
      <c r="D13" s="4" t="s">
        <v>112</v>
      </c>
      <c r="E13" s="4" t="s">
        <v>32</v>
      </c>
      <c r="F13" s="4">
        <v>32</v>
      </c>
      <c r="G13" s="4">
        <v>32</v>
      </c>
      <c r="H13" s="4">
        <v>0</v>
      </c>
      <c r="I13" s="4">
        <v>0</v>
      </c>
      <c r="J13" s="4">
        <f t="shared" si="0"/>
        <v>64</v>
      </c>
      <c r="K13" s="5">
        <f>RANK(J13,$J$6:J$20,0)</f>
        <v>7</v>
      </c>
      <c r="L13" s="4" t="s">
        <v>172</v>
      </c>
      <c r="M13" s="4"/>
    </row>
    <row r="14" spans="3:13" ht="15.75">
      <c r="C14" s="1">
        <v>9</v>
      </c>
      <c r="D14" s="4" t="s">
        <v>29</v>
      </c>
      <c r="E14" s="4" t="s">
        <v>30</v>
      </c>
      <c r="F14" s="4">
        <v>29</v>
      </c>
      <c r="G14" s="4">
        <v>40</v>
      </c>
      <c r="H14" s="4">
        <v>0</v>
      </c>
      <c r="I14" s="4">
        <v>0</v>
      </c>
      <c r="J14" s="4">
        <f t="shared" si="0"/>
        <v>69</v>
      </c>
      <c r="K14" s="5">
        <f>RANK(J14,$J$6:J$20,0)</f>
        <v>6</v>
      </c>
      <c r="L14" s="4" t="s">
        <v>92</v>
      </c>
      <c r="M14" s="4">
        <v>9</v>
      </c>
    </row>
    <row r="15" spans="3:13" ht="15.75">
      <c r="C15" s="1">
        <v>10</v>
      </c>
      <c r="D15" s="4" t="s">
        <v>38</v>
      </c>
      <c r="E15" s="4" t="s">
        <v>39</v>
      </c>
      <c r="F15" s="4">
        <v>26</v>
      </c>
      <c r="G15" s="4">
        <v>29</v>
      </c>
      <c r="H15" s="4">
        <v>0</v>
      </c>
      <c r="I15" s="4">
        <v>0</v>
      </c>
      <c r="J15" s="4">
        <f t="shared" si="0"/>
        <v>55</v>
      </c>
      <c r="K15" s="5">
        <f>RANK(J15,$J$6:J$20,0)</f>
        <v>9</v>
      </c>
      <c r="L15" s="4" t="s">
        <v>173</v>
      </c>
      <c r="M15" s="4">
        <v>3</v>
      </c>
    </row>
    <row r="16" spans="3:13" ht="15.75">
      <c r="C16" s="1">
        <v>11</v>
      </c>
      <c r="D16" s="4" t="s">
        <v>18</v>
      </c>
      <c r="E16" s="4" t="s">
        <v>19</v>
      </c>
      <c r="F16" s="4">
        <v>24</v>
      </c>
      <c r="G16" s="4">
        <v>0</v>
      </c>
      <c r="H16" s="4">
        <v>0</v>
      </c>
      <c r="I16" s="4">
        <v>0</v>
      </c>
      <c r="J16" s="4">
        <f t="shared" si="0"/>
        <v>24</v>
      </c>
      <c r="K16" s="5">
        <f>RANK(J16,$J$6:J$20,0)</f>
        <v>14</v>
      </c>
      <c r="L16" s="4" t="s">
        <v>174</v>
      </c>
      <c r="M16" s="4">
        <v>2</v>
      </c>
    </row>
    <row r="17" spans="3:13" ht="15.75">
      <c r="C17" s="1">
        <v>12</v>
      </c>
      <c r="D17" s="9" t="s">
        <v>40</v>
      </c>
      <c r="E17" s="9" t="s">
        <v>41</v>
      </c>
      <c r="F17" s="9">
        <v>22</v>
      </c>
      <c r="G17" s="9">
        <v>36</v>
      </c>
      <c r="H17" s="4"/>
      <c r="I17" s="4">
        <v>0</v>
      </c>
      <c r="J17" s="4">
        <f t="shared" si="0"/>
        <v>58</v>
      </c>
      <c r="K17" s="5">
        <f>RANK(J17,$J$6:J$20,0)</f>
        <v>8</v>
      </c>
      <c r="L17" s="4" t="s">
        <v>175</v>
      </c>
      <c r="M17" s="4"/>
    </row>
    <row r="18" spans="3:13" ht="15.75">
      <c r="C18" s="1">
        <v>13</v>
      </c>
      <c r="D18" s="9" t="s">
        <v>113</v>
      </c>
      <c r="E18" s="9" t="s">
        <v>19</v>
      </c>
      <c r="F18" s="9">
        <v>20</v>
      </c>
      <c r="G18" s="9">
        <v>24</v>
      </c>
      <c r="H18" s="4"/>
      <c r="I18" s="4"/>
      <c r="J18" s="4">
        <f t="shared" si="0"/>
        <v>44</v>
      </c>
      <c r="K18" s="5">
        <f>RANK(J18,$J$6:J$20,0)</f>
        <v>11</v>
      </c>
      <c r="L18" s="4" t="s">
        <v>172</v>
      </c>
      <c r="M18" s="4"/>
    </row>
    <row r="19" spans="3:13" ht="15.75">
      <c r="C19" s="1">
        <v>14</v>
      </c>
      <c r="D19" s="9" t="s">
        <v>114</v>
      </c>
      <c r="E19" s="9" t="s">
        <v>27</v>
      </c>
      <c r="F19" s="9">
        <v>18</v>
      </c>
      <c r="G19" s="9">
        <v>0</v>
      </c>
      <c r="H19" s="4"/>
      <c r="I19" s="4"/>
      <c r="J19" s="4">
        <f t="shared" si="0"/>
        <v>18</v>
      </c>
      <c r="K19" s="5">
        <f>RANK(J19,$J$6:J$20,0)</f>
        <v>15</v>
      </c>
      <c r="L19" s="4" t="s">
        <v>172</v>
      </c>
      <c r="M19" s="4"/>
    </row>
    <row r="20" spans="3:13" ht="15.75">
      <c r="C20" s="1">
        <v>15</v>
      </c>
      <c r="D20" s="9" t="s">
        <v>115</v>
      </c>
      <c r="E20" s="9" t="s">
        <v>65</v>
      </c>
      <c r="F20" s="9">
        <v>0</v>
      </c>
      <c r="G20" s="4">
        <v>26</v>
      </c>
      <c r="H20" s="4"/>
      <c r="I20" s="4"/>
      <c r="J20" s="4">
        <f t="shared" si="0"/>
        <v>26</v>
      </c>
      <c r="K20" s="5">
        <f>RANK(J20,$J$6:J$20,0)</f>
        <v>13</v>
      </c>
      <c r="L20" s="4" t="s">
        <v>170</v>
      </c>
      <c r="M20" s="4"/>
    </row>
  </sheetData>
  <sortState ref="C6:K105">
    <sortCondition ref="K6"/>
  </sortState>
  <mergeCells count="2">
    <mergeCell ref="E3:I3"/>
    <mergeCell ref="D2:K2"/>
  </mergeCells>
  <conditionalFormatting sqref="K6:K20">
    <cfRule type="colorScale" priority="3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M23"/>
  <sheetViews>
    <sheetView topLeftCell="A4" workbookViewId="0">
      <selection activeCell="K21" sqref="K21"/>
    </sheetView>
  </sheetViews>
  <sheetFormatPr defaultRowHeight="15"/>
  <cols>
    <col min="4" max="4" width="15.42578125" customWidth="1"/>
    <col min="5" max="5" width="14.7109375" customWidth="1"/>
    <col min="6" max="6" width="12.140625" customWidth="1"/>
    <col min="7" max="7" width="12.7109375" customWidth="1"/>
    <col min="8" max="8" width="12.42578125" customWidth="1"/>
    <col min="9" max="9" width="15.42578125" customWidth="1"/>
    <col min="10" max="10" width="15.5703125" customWidth="1"/>
    <col min="11" max="11" width="17.42578125" customWidth="1"/>
    <col min="12" max="12" width="24.28515625" customWidth="1"/>
  </cols>
  <sheetData>
    <row r="3" spans="3:13" ht="26.25">
      <c r="D3" s="8" t="s">
        <v>116</v>
      </c>
      <c r="E3" s="8"/>
      <c r="F3" s="8"/>
      <c r="G3" s="8"/>
      <c r="H3" s="8"/>
      <c r="I3" s="8"/>
      <c r="J3" s="8"/>
      <c r="K3" s="8"/>
    </row>
    <row r="4" spans="3:13" ht="21">
      <c r="E4" s="7" t="s">
        <v>12</v>
      </c>
      <c r="F4" s="7"/>
      <c r="G4" s="7"/>
      <c r="H4" s="7"/>
      <c r="I4" s="7"/>
    </row>
    <row r="6" spans="3:13" ht="15.75">
      <c r="C6" s="1" t="s">
        <v>0</v>
      </c>
      <c r="D6" s="3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11</v>
      </c>
      <c r="L6" s="6" t="s">
        <v>86</v>
      </c>
      <c r="M6" s="6" t="s">
        <v>88</v>
      </c>
    </row>
    <row r="7" spans="3:13" ht="15.75">
      <c r="C7" s="1">
        <v>1</v>
      </c>
      <c r="D7" s="4" t="s">
        <v>47</v>
      </c>
      <c r="E7" s="4" t="s">
        <v>48</v>
      </c>
      <c r="F7" s="4">
        <v>100</v>
      </c>
      <c r="G7" s="4">
        <v>100</v>
      </c>
      <c r="H7" s="4">
        <v>0</v>
      </c>
      <c r="I7" s="4">
        <v>0</v>
      </c>
      <c r="J7" s="4">
        <f>$F7+$G7+$H7+$I7</f>
        <v>200</v>
      </c>
      <c r="K7" s="5">
        <f>RANK(J7,$J$6:J$23,0)</f>
        <v>1</v>
      </c>
      <c r="L7" t="s">
        <v>163</v>
      </c>
      <c r="M7">
        <v>10</v>
      </c>
    </row>
    <row r="8" spans="3:13" ht="15.75">
      <c r="C8" s="1">
        <v>2</v>
      </c>
      <c r="D8" s="4" t="s">
        <v>28</v>
      </c>
      <c r="E8" s="4" t="s">
        <v>9</v>
      </c>
      <c r="F8" s="4">
        <v>80</v>
      </c>
      <c r="G8" s="4">
        <v>0</v>
      </c>
      <c r="H8" s="4">
        <v>0</v>
      </c>
      <c r="I8" s="4">
        <v>0</v>
      </c>
      <c r="J8" s="4">
        <f t="shared" ref="J8:J23" si="0">$F8+$G8+$H8+$I8</f>
        <v>80</v>
      </c>
      <c r="K8" s="5">
        <f>RANK(J8,$J$6:J$23,0)</f>
        <v>5</v>
      </c>
      <c r="L8" t="s">
        <v>164</v>
      </c>
      <c r="M8">
        <v>9</v>
      </c>
    </row>
    <row r="9" spans="3:13" ht="15.75">
      <c r="C9" s="1">
        <v>3</v>
      </c>
      <c r="D9" s="4" t="s">
        <v>61</v>
      </c>
      <c r="E9" s="4" t="s">
        <v>19</v>
      </c>
      <c r="F9" s="4">
        <v>60</v>
      </c>
      <c r="G9" s="4">
        <v>60</v>
      </c>
      <c r="H9" s="4">
        <v>0</v>
      </c>
      <c r="I9" s="4">
        <v>0</v>
      </c>
      <c r="J9" s="4">
        <f t="shared" si="0"/>
        <v>120</v>
      </c>
      <c r="K9" s="5">
        <f>RANK(J9,$J$6:J$23,0)</f>
        <v>3</v>
      </c>
      <c r="L9" t="s">
        <v>165</v>
      </c>
      <c r="M9">
        <v>8</v>
      </c>
    </row>
    <row r="10" spans="3:13" ht="15.75">
      <c r="C10" s="1">
        <v>4</v>
      </c>
      <c r="D10" s="4" t="s">
        <v>49</v>
      </c>
      <c r="E10" s="4" t="s">
        <v>23</v>
      </c>
      <c r="F10" s="4">
        <v>50</v>
      </c>
      <c r="G10" s="4">
        <v>45</v>
      </c>
      <c r="H10" s="4">
        <v>0</v>
      </c>
      <c r="I10" s="4">
        <v>0</v>
      </c>
      <c r="J10" s="4">
        <f t="shared" si="0"/>
        <v>95</v>
      </c>
      <c r="K10" s="5">
        <f>RANK(J10,$J$6:J$23,0)</f>
        <v>4</v>
      </c>
      <c r="L10" t="s">
        <v>166</v>
      </c>
      <c r="M10">
        <v>7</v>
      </c>
    </row>
    <row r="11" spans="3:13" ht="15.75">
      <c r="C11" s="1">
        <v>5</v>
      </c>
      <c r="D11" s="4" t="s">
        <v>51</v>
      </c>
      <c r="E11" s="4" t="s">
        <v>17</v>
      </c>
      <c r="F11" s="4">
        <v>45</v>
      </c>
      <c r="G11" s="4">
        <v>80</v>
      </c>
      <c r="H11" s="4">
        <v>0</v>
      </c>
      <c r="I11" s="4">
        <v>0</v>
      </c>
      <c r="J11" s="4">
        <f t="shared" si="0"/>
        <v>125</v>
      </c>
      <c r="K11" s="5">
        <f>RANK(J11,$J$6:J$23,0)</f>
        <v>2</v>
      </c>
      <c r="L11" t="s">
        <v>167</v>
      </c>
      <c r="M11">
        <v>6</v>
      </c>
    </row>
    <row r="12" spans="3:13" ht="15.75">
      <c r="C12" s="1">
        <v>6</v>
      </c>
      <c r="D12" s="4" t="s">
        <v>33</v>
      </c>
      <c r="E12" s="4" t="s">
        <v>34</v>
      </c>
      <c r="F12" s="4">
        <v>40</v>
      </c>
      <c r="G12" s="4">
        <v>0</v>
      </c>
      <c r="H12" s="4">
        <v>0</v>
      </c>
      <c r="I12" s="4">
        <v>0</v>
      </c>
      <c r="J12" s="4">
        <f t="shared" si="0"/>
        <v>40</v>
      </c>
      <c r="K12" s="5">
        <f>RANK(J12,$J$6:J$23,0)</f>
        <v>8</v>
      </c>
      <c r="L12" t="s">
        <v>168</v>
      </c>
      <c r="M12">
        <v>2</v>
      </c>
    </row>
    <row r="13" spans="3:13" ht="15.75">
      <c r="C13" s="1">
        <v>7</v>
      </c>
      <c r="D13" s="4" t="s">
        <v>120</v>
      </c>
      <c r="E13" s="4" t="s">
        <v>121</v>
      </c>
      <c r="F13" s="4">
        <v>36</v>
      </c>
      <c r="G13" s="4">
        <v>0</v>
      </c>
      <c r="H13" s="4">
        <v>0</v>
      </c>
      <c r="I13" s="4">
        <v>0</v>
      </c>
      <c r="J13" s="4">
        <f t="shared" si="0"/>
        <v>36</v>
      </c>
      <c r="K13" s="5">
        <f>RANK(J13,$J$6:J$23,0)</f>
        <v>9</v>
      </c>
      <c r="L13" t="s">
        <v>117</v>
      </c>
      <c r="M13">
        <v>4</v>
      </c>
    </row>
    <row r="14" spans="3:13" ht="15.75">
      <c r="C14" s="1">
        <v>8</v>
      </c>
      <c r="D14" s="4" t="s">
        <v>36</v>
      </c>
      <c r="E14" s="4" t="s">
        <v>19</v>
      </c>
      <c r="F14" s="4">
        <v>32</v>
      </c>
      <c r="G14" s="4">
        <v>0</v>
      </c>
      <c r="H14" s="4">
        <v>0</v>
      </c>
      <c r="I14" s="4">
        <v>0</v>
      </c>
      <c r="J14" s="4">
        <f t="shared" si="0"/>
        <v>32</v>
      </c>
      <c r="K14" s="5">
        <f>RANK(J14,$J$6:J$23,0)</f>
        <v>10</v>
      </c>
      <c r="L14" t="s">
        <v>117</v>
      </c>
      <c r="M14">
        <v>1</v>
      </c>
    </row>
    <row r="15" spans="3:13" ht="15.75">
      <c r="C15" s="1">
        <v>9</v>
      </c>
      <c r="D15" s="4" t="s">
        <v>31</v>
      </c>
      <c r="E15" s="4" t="s">
        <v>32</v>
      </c>
      <c r="F15" s="4">
        <v>29</v>
      </c>
      <c r="G15" s="4">
        <v>0</v>
      </c>
      <c r="H15" s="4">
        <v>0</v>
      </c>
      <c r="I15" s="4">
        <v>0</v>
      </c>
      <c r="J15" s="4">
        <f t="shared" si="0"/>
        <v>29</v>
      </c>
      <c r="K15" s="5">
        <f>RANK(J15,$J$6:J$23,0)</f>
        <v>11</v>
      </c>
      <c r="L15" t="s">
        <v>117</v>
      </c>
      <c r="M15">
        <v>3</v>
      </c>
    </row>
    <row r="16" spans="3:13" ht="15.75">
      <c r="C16" s="1">
        <v>10</v>
      </c>
      <c r="D16" s="4" t="s">
        <v>122</v>
      </c>
      <c r="E16" s="4" t="s">
        <v>23</v>
      </c>
      <c r="F16" s="4">
        <v>26</v>
      </c>
      <c r="G16" s="4">
        <v>40</v>
      </c>
      <c r="H16" s="4">
        <v>0</v>
      </c>
      <c r="I16" s="4">
        <v>0</v>
      </c>
      <c r="J16" s="4">
        <f t="shared" si="0"/>
        <v>66</v>
      </c>
      <c r="K16" s="5">
        <f>RANK(J16,$J$6:J$23,0)</f>
        <v>6</v>
      </c>
      <c r="L16" t="s">
        <v>163</v>
      </c>
      <c r="M16">
        <v>5</v>
      </c>
    </row>
    <row r="17" spans="3:13" ht="15.75">
      <c r="C17" s="1">
        <v>11</v>
      </c>
      <c r="D17" s="4" t="s">
        <v>123</v>
      </c>
      <c r="E17" s="4" t="s">
        <v>9</v>
      </c>
      <c r="F17" s="4">
        <v>24</v>
      </c>
      <c r="G17" s="4">
        <v>0</v>
      </c>
      <c r="H17" s="4">
        <v>0</v>
      </c>
      <c r="I17" s="4">
        <v>0</v>
      </c>
      <c r="J17" s="4">
        <f t="shared" si="0"/>
        <v>24</v>
      </c>
      <c r="K17" s="5">
        <f>RANK(J17,$J$6:J$23,0)</f>
        <v>12</v>
      </c>
      <c r="L17" t="s">
        <v>163</v>
      </c>
      <c r="M17">
        <v>1</v>
      </c>
    </row>
    <row r="18" spans="3:13" ht="15.75">
      <c r="C18" s="1">
        <v>12</v>
      </c>
      <c r="D18" s="4" t="s">
        <v>35</v>
      </c>
      <c r="E18" s="4" t="s">
        <v>23</v>
      </c>
      <c r="F18" s="4">
        <v>0</v>
      </c>
      <c r="G18" s="4">
        <v>50</v>
      </c>
      <c r="H18" s="4">
        <v>0</v>
      </c>
      <c r="I18" s="4">
        <v>0</v>
      </c>
      <c r="J18" s="4">
        <f t="shared" si="0"/>
        <v>50</v>
      </c>
      <c r="K18" s="5">
        <f>RANK(J18,$J$6:J$23,0)</f>
        <v>7</v>
      </c>
      <c r="L18" t="s">
        <v>117</v>
      </c>
      <c r="M18">
        <v>1</v>
      </c>
    </row>
    <row r="19" spans="3:13" ht="15.75">
      <c r="C19" s="1">
        <v>13</v>
      </c>
      <c r="D19" s="4"/>
      <c r="E19" s="4"/>
      <c r="F19" s="4">
        <v>0</v>
      </c>
      <c r="G19" s="4">
        <v>0</v>
      </c>
      <c r="H19" s="4">
        <v>0</v>
      </c>
      <c r="I19" s="4">
        <v>0</v>
      </c>
      <c r="J19" s="4">
        <f t="shared" si="0"/>
        <v>0</v>
      </c>
      <c r="K19" s="5"/>
      <c r="M19">
        <v>1</v>
      </c>
    </row>
    <row r="20" spans="3:13" ht="15.75">
      <c r="C20" s="1">
        <v>14</v>
      </c>
      <c r="D20" s="4"/>
      <c r="E20" s="4"/>
      <c r="F20" s="4">
        <v>0</v>
      </c>
      <c r="G20" s="4">
        <v>0</v>
      </c>
      <c r="H20" s="4">
        <v>0</v>
      </c>
      <c r="I20" s="4">
        <v>0</v>
      </c>
      <c r="J20" s="4">
        <f t="shared" si="0"/>
        <v>0</v>
      </c>
      <c r="K20" s="5"/>
      <c r="M20">
        <v>1</v>
      </c>
    </row>
    <row r="21" spans="3:13" ht="15.75">
      <c r="C21" s="1">
        <v>15</v>
      </c>
      <c r="D21" s="4"/>
      <c r="E21" s="4"/>
      <c r="F21" s="4">
        <v>0</v>
      </c>
      <c r="G21" s="4">
        <v>0</v>
      </c>
      <c r="H21" s="4">
        <v>0</v>
      </c>
      <c r="I21" s="4">
        <v>0</v>
      </c>
      <c r="J21" s="4">
        <f t="shared" si="0"/>
        <v>0</v>
      </c>
      <c r="K21" s="5"/>
      <c r="M21">
        <v>1</v>
      </c>
    </row>
    <row r="22" spans="3:13" ht="15.75">
      <c r="C22" s="1">
        <v>16</v>
      </c>
      <c r="D22" s="4"/>
      <c r="E22" s="4"/>
      <c r="F22" s="4">
        <v>0</v>
      </c>
      <c r="G22" s="4">
        <v>0</v>
      </c>
      <c r="H22" s="4">
        <v>0</v>
      </c>
      <c r="I22" s="4">
        <v>0</v>
      </c>
      <c r="J22" s="4">
        <f t="shared" si="0"/>
        <v>0</v>
      </c>
      <c r="K22" s="5"/>
      <c r="M22">
        <v>1</v>
      </c>
    </row>
    <row r="23" spans="3:13" ht="15.75">
      <c r="C23" s="1">
        <v>17</v>
      </c>
      <c r="D23" s="4"/>
      <c r="E23" s="4"/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5"/>
    </row>
  </sheetData>
  <mergeCells count="2">
    <mergeCell ref="E4:I4"/>
    <mergeCell ref="D3:K3"/>
  </mergeCells>
  <conditionalFormatting sqref="K7:K23">
    <cfRule type="colorScale" priority="4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5:N57"/>
  <sheetViews>
    <sheetView topLeftCell="A34" workbookViewId="0">
      <selection activeCell="M57" sqref="M57"/>
    </sheetView>
  </sheetViews>
  <sheetFormatPr defaultRowHeight="15"/>
  <cols>
    <col min="2" max="2" width="9" customWidth="1"/>
    <col min="3" max="3" width="0.7109375" hidden="1" customWidth="1"/>
    <col min="4" max="4" width="9.7109375" customWidth="1"/>
    <col min="5" max="5" width="15.85546875" customWidth="1"/>
    <col min="6" max="6" width="13" customWidth="1"/>
    <col min="7" max="7" width="12.5703125" customWidth="1"/>
    <col min="8" max="9" width="13" customWidth="1"/>
    <col min="10" max="10" width="14.140625" customWidth="1"/>
    <col min="11" max="11" width="13.7109375" customWidth="1"/>
    <col min="12" max="12" width="12.140625" customWidth="1"/>
    <col min="13" max="13" width="23.140625" customWidth="1"/>
  </cols>
  <sheetData>
    <row r="5" spans="4:14" ht="26.25">
      <c r="E5" s="8" t="s">
        <v>116</v>
      </c>
      <c r="F5" s="8"/>
      <c r="G5" s="8"/>
      <c r="H5" s="8"/>
      <c r="I5" s="8"/>
      <c r="J5" s="8"/>
      <c r="K5" s="8"/>
      <c r="L5" s="8"/>
    </row>
    <row r="6" spans="4:14" ht="21">
      <c r="F6" s="7" t="s">
        <v>13</v>
      </c>
      <c r="G6" s="7"/>
      <c r="H6" s="7"/>
      <c r="I6" s="7"/>
      <c r="J6" s="7"/>
    </row>
    <row r="8" spans="4:14" ht="15.75">
      <c r="D8" s="1" t="s">
        <v>0</v>
      </c>
      <c r="E8" s="3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7</v>
      </c>
      <c r="L8" s="2" t="s">
        <v>11</v>
      </c>
      <c r="M8" s="6" t="s">
        <v>86</v>
      </c>
      <c r="N8" s="6" t="s">
        <v>88</v>
      </c>
    </row>
    <row r="9" spans="4:14" ht="15.75">
      <c r="D9" s="1">
        <v>1</v>
      </c>
      <c r="E9" s="4" t="s">
        <v>135</v>
      </c>
      <c r="F9" s="4" t="s">
        <v>37</v>
      </c>
      <c r="G9" s="4">
        <v>100</v>
      </c>
      <c r="H9" s="4">
        <v>100</v>
      </c>
      <c r="I9" s="4">
        <v>0</v>
      </c>
      <c r="J9" s="4">
        <v>0</v>
      </c>
      <c r="K9" s="4">
        <f>$J9+$G9+$H9+$I9</f>
        <v>200</v>
      </c>
      <c r="L9" s="5">
        <f>RANK(K9,$J$6:K$57,0)</f>
        <v>1</v>
      </c>
      <c r="M9" t="s">
        <v>89</v>
      </c>
      <c r="N9">
        <v>10</v>
      </c>
    </row>
    <row r="10" spans="4:14" ht="15.75">
      <c r="D10" s="1">
        <v>2</v>
      </c>
      <c r="E10" s="4" t="s">
        <v>53</v>
      </c>
      <c r="F10" s="4" t="s">
        <v>54</v>
      </c>
      <c r="G10" s="4">
        <v>80</v>
      </c>
      <c r="H10" s="4">
        <v>60</v>
      </c>
      <c r="I10" s="4">
        <v>0</v>
      </c>
      <c r="J10" s="4">
        <v>0</v>
      </c>
      <c r="K10" s="4">
        <f t="shared" ref="K10:K57" si="0">$J10+$G10+$H10+$I10</f>
        <v>140</v>
      </c>
      <c r="L10" s="5">
        <f>RANK(K10,$J$6:K$57,0)</f>
        <v>2</v>
      </c>
      <c r="M10" t="s">
        <v>97</v>
      </c>
    </row>
    <row r="11" spans="4:14" ht="15.75">
      <c r="D11" s="1">
        <v>3</v>
      </c>
      <c r="E11" s="4" t="s">
        <v>136</v>
      </c>
      <c r="F11" s="4" t="s">
        <v>137</v>
      </c>
      <c r="G11" s="4">
        <v>60</v>
      </c>
      <c r="H11" s="4">
        <v>0</v>
      </c>
      <c r="I11" s="4">
        <v>0</v>
      </c>
      <c r="J11" s="4">
        <v>0</v>
      </c>
      <c r="K11" s="4">
        <f t="shared" si="0"/>
        <v>60</v>
      </c>
      <c r="L11" s="5">
        <f>RANK(K11,$J$6:K$57,0)</f>
        <v>6</v>
      </c>
      <c r="M11" t="s">
        <v>160</v>
      </c>
    </row>
    <row r="12" spans="4:14" ht="15.75">
      <c r="D12" s="1">
        <v>4</v>
      </c>
      <c r="E12" s="4" t="s">
        <v>136</v>
      </c>
      <c r="F12" s="4" t="s">
        <v>73</v>
      </c>
      <c r="G12" s="4">
        <v>50</v>
      </c>
      <c r="H12" s="4">
        <v>0</v>
      </c>
      <c r="I12" s="4">
        <v>0</v>
      </c>
      <c r="J12" s="4">
        <v>0</v>
      </c>
      <c r="K12" s="4">
        <f t="shared" si="0"/>
        <v>50</v>
      </c>
      <c r="L12" s="5">
        <f>RANK(K12,$J$6:K$57,0)</f>
        <v>8</v>
      </c>
      <c r="M12" t="s">
        <v>160</v>
      </c>
    </row>
    <row r="13" spans="4:14" ht="15.75">
      <c r="D13" s="1">
        <v>5</v>
      </c>
      <c r="E13" s="4" t="s">
        <v>26</v>
      </c>
      <c r="F13" s="4" t="s">
        <v>52</v>
      </c>
      <c r="G13" s="4">
        <v>45</v>
      </c>
      <c r="H13" s="4">
        <v>50</v>
      </c>
      <c r="I13" s="4">
        <v>0</v>
      </c>
      <c r="J13" s="4">
        <v>0</v>
      </c>
      <c r="K13" s="4">
        <f t="shared" si="0"/>
        <v>95</v>
      </c>
      <c r="L13" s="5">
        <f>RANK(K13,$J$6:K$57,0)</f>
        <v>3</v>
      </c>
      <c r="M13" t="s">
        <v>134</v>
      </c>
      <c r="N13">
        <v>7</v>
      </c>
    </row>
    <row r="14" spans="4:14" ht="15.75">
      <c r="D14" s="1">
        <v>6</v>
      </c>
      <c r="E14" s="4" t="s">
        <v>138</v>
      </c>
      <c r="F14" s="4" t="s">
        <v>17</v>
      </c>
      <c r="G14" s="4">
        <v>40</v>
      </c>
      <c r="H14" s="4">
        <v>45</v>
      </c>
      <c r="I14" s="4">
        <v>0</v>
      </c>
      <c r="J14" s="4">
        <v>0</v>
      </c>
      <c r="K14" s="4">
        <f t="shared" si="0"/>
        <v>85</v>
      </c>
      <c r="L14" s="5">
        <f>RANK(K14,$J$6:K$57,0)</f>
        <v>4</v>
      </c>
      <c r="M14" t="s">
        <v>102</v>
      </c>
    </row>
    <row r="15" spans="4:14" ht="15.75">
      <c r="D15" s="1">
        <v>7</v>
      </c>
      <c r="E15" s="4" t="s">
        <v>62</v>
      </c>
      <c r="F15" s="4" t="s">
        <v>37</v>
      </c>
      <c r="G15" s="4">
        <v>36</v>
      </c>
      <c r="H15" s="4">
        <v>0</v>
      </c>
      <c r="I15" s="4">
        <v>0</v>
      </c>
      <c r="J15" s="4">
        <v>0</v>
      </c>
      <c r="K15" s="4">
        <f t="shared" si="0"/>
        <v>36</v>
      </c>
      <c r="L15" s="5">
        <f>RANK(K15,$J$6:K$57,0)</f>
        <v>16</v>
      </c>
      <c r="M15" t="s">
        <v>101</v>
      </c>
      <c r="N15">
        <v>9</v>
      </c>
    </row>
    <row r="16" spans="4:14" ht="15.75">
      <c r="D16" s="1">
        <v>8</v>
      </c>
      <c r="E16" s="4" t="s">
        <v>139</v>
      </c>
      <c r="F16" s="4" t="s">
        <v>140</v>
      </c>
      <c r="G16" s="4">
        <v>32</v>
      </c>
      <c r="H16" s="4">
        <v>20</v>
      </c>
      <c r="I16" s="4">
        <v>0</v>
      </c>
      <c r="J16" s="4">
        <v>0</v>
      </c>
      <c r="K16" s="4">
        <f t="shared" si="0"/>
        <v>52</v>
      </c>
      <c r="L16" s="5">
        <f>RANK(K16,$J$6:K$57,0)</f>
        <v>7</v>
      </c>
      <c r="M16" t="s">
        <v>133</v>
      </c>
      <c r="N16">
        <v>8</v>
      </c>
    </row>
    <row r="17" spans="4:14" ht="15.75">
      <c r="D17" s="1">
        <v>9</v>
      </c>
      <c r="E17" s="4" t="s">
        <v>141</v>
      </c>
      <c r="F17" s="4" t="s">
        <v>50</v>
      </c>
      <c r="G17" s="4">
        <v>29</v>
      </c>
      <c r="H17" s="4">
        <v>16</v>
      </c>
      <c r="I17" s="4">
        <v>0</v>
      </c>
      <c r="J17" s="4">
        <v>0</v>
      </c>
      <c r="K17" s="4">
        <f t="shared" si="0"/>
        <v>45</v>
      </c>
      <c r="L17" s="5">
        <f>RANK(K17,$J$6:K$57,0)</f>
        <v>10</v>
      </c>
      <c r="M17" t="s">
        <v>133</v>
      </c>
      <c r="N17">
        <v>6</v>
      </c>
    </row>
    <row r="18" spans="4:14" ht="15.75">
      <c r="D18" s="1">
        <v>10</v>
      </c>
      <c r="E18" s="4" t="s">
        <v>142</v>
      </c>
      <c r="F18" s="4" t="s">
        <v>63</v>
      </c>
      <c r="G18" s="4">
        <v>26</v>
      </c>
      <c r="H18" s="4">
        <v>11</v>
      </c>
      <c r="I18" s="4">
        <v>0</v>
      </c>
      <c r="J18" s="4">
        <v>0</v>
      </c>
      <c r="K18" s="4">
        <f t="shared" si="0"/>
        <v>37</v>
      </c>
      <c r="L18" s="5">
        <f>RANK(K18,$J$6:K$57,0)</f>
        <v>14</v>
      </c>
      <c r="M18" t="s">
        <v>134</v>
      </c>
      <c r="N18">
        <v>2</v>
      </c>
    </row>
    <row r="19" spans="4:14" ht="15.75">
      <c r="D19" s="1">
        <v>11</v>
      </c>
      <c r="E19" s="4" t="s">
        <v>143</v>
      </c>
      <c r="F19" s="4" t="s">
        <v>17</v>
      </c>
      <c r="G19" s="4">
        <v>24</v>
      </c>
      <c r="H19" s="4">
        <v>26</v>
      </c>
      <c r="I19" s="4">
        <v>0</v>
      </c>
      <c r="J19" s="4">
        <v>0</v>
      </c>
      <c r="K19" s="4">
        <f t="shared" si="0"/>
        <v>50</v>
      </c>
      <c r="L19" s="5">
        <f>RANK(K19,$J$6:K$57,0)</f>
        <v>8</v>
      </c>
      <c r="M19" t="s">
        <v>133</v>
      </c>
    </row>
    <row r="20" spans="4:14" ht="15.75">
      <c r="D20" s="1">
        <v>12</v>
      </c>
      <c r="E20" s="4" t="s">
        <v>68</v>
      </c>
      <c r="F20" s="4" t="s">
        <v>23</v>
      </c>
      <c r="G20" s="4">
        <v>22</v>
      </c>
      <c r="H20" s="4">
        <v>0</v>
      </c>
      <c r="I20" s="4">
        <v>0</v>
      </c>
      <c r="J20" s="4">
        <v>0</v>
      </c>
      <c r="K20" s="4">
        <f t="shared" si="0"/>
        <v>22</v>
      </c>
      <c r="L20" s="5">
        <f>RANK(K20,$J$6:K$57,0)</f>
        <v>24</v>
      </c>
      <c r="M20" t="s">
        <v>134</v>
      </c>
      <c r="N20">
        <v>3</v>
      </c>
    </row>
    <row r="21" spans="4:14" ht="15.75">
      <c r="D21" s="1">
        <v>13</v>
      </c>
      <c r="E21" s="4" t="s">
        <v>57</v>
      </c>
      <c r="F21" s="4" t="s">
        <v>58</v>
      </c>
      <c r="G21" s="4">
        <v>20</v>
      </c>
      <c r="H21" s="4">
        <v>0</v>
      </c>
      <c r="I21" s="4">
        <v>0</v>
      </c>
      <c r="J21" s="4">
        <v>0</v>
      </c>
      <c r="K21" s="4">
        <f t="shared" si="0"/>
        <v>20</v>
      </c>
      <c r="L21" s="5">
        <f>RANK(K21,$J$6:K$57,0)</f>
        <v>26</v>
      </c>
      <c r="M21" t="s">
        <v>101</v>
      </c>
      <c r="N21">
        <v>1</v>
      </c>
    </row>
    <row r="22" spans="4:14" ht="15.75">
      <c r="D22" s="1">
        <v>14</v>
      </c>
      <c r="E22" s="4" t="s">
        <v>144</v>
      </c>
      <c r="F22" s="4" t="s">
        <v>17</v>
      </c>
      <c r="G22" s="4">
        <v>18</v>
      </c>
      <c r="H22" s="4">
        <v>14</v>
      </c>
      <c r="I22" s="4">
        <v>0</v>
      </c>
      <c r="J22" s="4">
        <v>0</v>
      </c>
      <c r="K22" s="4">
        <f t="shared" si="0"/>
        <v>32</v>
      </c>
      <c r="L22" s="5">
        <f>RANK(K22,$J$6:K$57,0)</f>
        <v>18</v>
      </c>
      <c r="M22" t="s">
        <v>98</v>
      </c>
      <c r="N22">
        <v>4</v>
      </c>
    </row>
    <row r="23" spans="4:14" ht="15.75">
      <c r="D23" s="1">
        <v>15</v>
      </c>
      <c r="E23" s="4" t="s">
        <v>71</v>
      </c>
      <c r="F23" s="4" t="s">
        <v>72</v>
      </c>
      <c r="G23" s="4">
        <v>16</v>
      </c>
      <c r="H23" s="4">
        <v>13</v>
      </c>
      <c r="I23" s="4">
        <v>0</v>
      </c>
      <c r="J23" s="4">
        <v>0</v>
      </c>
      <c r="K23" s="4">
        <f t="shared" si="0"/>
        <v>29</v>
      </c>
      <c r="L23" s="5">
        <f>RANK(K23,$J$6:K$57,0)</f>
        <v>20</v>
      </c>
      <c r="M23" t="s">
        <v>89</v>
      </c>
      <c r="N23">
        <v>1</v>
      </c>
    </row>
    <row r="24" spans="4:14" ht="15.75">
      <c r="D24" s="1">
        <v>16</v>
      </c>
      <c r="E24" s="4" t="s">
        <v>69</v>
      </c>
      <c r="F24" s="4" t="s">
        <v>70</v>
      </c>
      <c r="G24" s="4">
        <v>15</v>
      </c>
      <c r="H24" s="4">
        <v>8</v>
      </c>
      <c r="I24" s="4">
        <v>0</v>
      </c>
      <c r="J24" s="4">
        <v>0</v>
      </c>
      <c r="K24" s="4">
        <f t="shared" si="0"/>
        <v>23</v>
      </c>
      <c r="L24" s="5">
        <f>RANK(K24,$J$6:K$57,0)</f>
        <v>23</v>
      </c>
      <c r="M24" t="s">
        <v>95</v>
      </c>
      <c r="N24">
        <v>1</v>
      </c>
    </row>
    <row r="25" spans="4:14" ht="15.75">
      <c r="D25" s="1">
        <v>17</v>
      </c>
      <c r="E25" s="4" t="s">
        <v>145</v>
      </c>
      <c r="F25" s="4" t="s">
        <v>58</v>
      </c>
      <c r="G25" s="4">
        <v>14</v>
      </c>
      <c r="H25" s="4">
        <v>0</v>
      </c>
      <c r="I25" s="4">
        <v>0</v>
      </c>
      <c r="J25" s="4">
        <v>0</v>
      </c>
      <c r="K25" s="4">
        <f t="shared" si="0"/>
        <v>14</v>
      </c>
      <c r="L25" s="5">
        <f>RANK(K25,$J$6:K$57,0)</f>
        <v>28</v>
      </c>
      <c r="M25" t="s">
        <v>89</v>
      </c>
      <c r="N25">
        <v>1</v>
      </c>
    </row>
    <row r="26" spans="4:14" ht="15.75">
      <c r="D26" s="1">
        <v>18</v>
      </c>
      <c r="E26" s="4" t="s">
        <v>146</v>
      </c>
      <c r="F26" s="4" t="s">
        <v>50</v>
      </c>
      <c r="G26" s="4">
        <v>13</v>
      </c>
      <c r="H26" s="4">
        <v>24</v>
      </c>
      <c r="I26" s="4">
        <v>0</v>
      </c>
      <c r="J26" s="4">
        <v>0</v>
      </c>
      <c r="K26" s="4">
        <f t="shared" si="0"/>
        <v>37</v>
      </c>
      <c r="L26" s="5">
        <f>RANK(K26,$J$6:K$57,0)</f>
        <v>14</v>
      </c>
      <c r="M26" t="s">
        <v>133</v>
      </c>
      <c r="N26">
        <v>1</v>
      </c>
    </row>
    <row r="27" spans="4:14" ht="15.75">
      <c r="D27" s="1">
        <v>19</v>
      </c>
      <c r="E27" s="4" t="s">
        <v>64</v>
      </c>
      <c r="F27" s="4" t="s">
        <v>27</v>
      </c>
      <c r="G27" s="4">
        <v>12</v>
      </c>
      <c r="H27" s="4">
        <v>15</v>
      </c>
      <c r="I27" s="4">
        <v>0</v>
      </c>
      <c r="J27" s="4">
        <v>0</v>
      </c>
      <c r="K27" s="4">
        <f t="shared" si="0"/>
        <v>27</v>
      </c>
      <c r="L27" s="5">
        <f>RANK(K27,$J$6:K$57,0)</f>
        <v>21</v>
      </c>
      <c r="M27" t="s">
        <v>98</v>
      </c>
    </row>
    <row r="28" spans="4:14" ht="15.75">
      <c r="D28" s="1">
        <v>20</v>
      </c>
      <c r="E28" s="4" t="s">
        <v>146</v>
      </c>
      <c r="F28" s="4" t="s">
        <v>17</v>
      </c>
      <c r="G28" s="4">
        <v>11</v>
      </c>
      <c r="H28" s="4">
        <v>22</v>
      </c>
      <c r="I28" s="4">
        <v>0</v>
      </c>
      <c r="J28" s="4">
        <v>0</v>
      </c>
      <c r="K28" s="4">
        <f t="shared" si="0"/>
        <v>33</v>
      </c>
      <c r="L28" s="5">
        <f>RANK(K28,$J$6:K$57,0)</f>
        <v>17</v>
      </c>
      <c r="M28" t="s">
        <v>133</v>
      </c>
      <c r="N28">
        <v>1</v>
      </c>
    </row>
    <row r="29" spans="4:14" ht="15.75">
      <c r="D29" s="1">
        <v>21</v>
      </c>
      <c r="E29" s="4" t="s">
        <v>59</v>
      </c>
      <c r="F29" s="4" t="s">
        <v>27</v>
      </c>
      <c r="G29" s="4">
        <v>10</v>
      </c>
      <c r="H29" s="4">
        <v>12</v>
      </c>
      <c r="I29" s="4">
        <v>0</v>
      </c>
      <c r="J29" s="4">
        <v>0</v>
      </c>
      <c r="K29" s="4">
        <f t="shared" si="0"/>
        <v>22</v>
      </c>
      <c r="L29" s="5">
        <f>RANK(K29,$J$6:K$57,0)</f>
        <v>24</v>
      </c>
      <c r="M29" t="s">
        <v>94</v>
      </c>
    </row>
    <row r="30" spans="4:14" ht="15.75">
      <c r="D30" s="1">
        <v>22</v>
      </c>
      <c r="E30" s="4" t="s">
        <v>147</v>
      </c>
      <c r="F30" s="4" t="s">
        <v>23</v>
      </c>
      <c r="G30" s="4">
        <v>9</v>
      </c>
      <c r="H30" s="4">
        <v>0</v>
      </c>
      <c r="I30" s="4">
        <v>0</v>
      </c>
      <c r="J30" s="4">
        <v>0</v>
      </c>
      <c r="K30" s="4">
        <f t="shared" si="0"/>
        <v>9</v>
      </c>
      <c r="L30" s="5">
        <f>RANK(K30,$J$6:K$57,0)</f>
        <v>30</v>
      </c>
      <c r="M30" t="s">
        <v>99</v>
      </c>
    </row>
    <row r="31" spans="4:14" ht="15.75">
      <c r="D31" s="1">
        <v>23</v>
      </c>
      <c r="E31" s="4" t="s">
        <v>148</v>
      </c>
      <c r="F31" s="4" t="s">
        <v>149</v>
      </c>
      <c r="G31" s="4">
        <v>8</v>
      </c>
      <c r="H31" s="4">
        <v>32</v>
      </c>
      <c r="I31" s="4">
        <v>0</v>
      </c>
      <c r="J31" s="4">
        <v>0</v>
      </c>
      <c r="K31" s="4">
        <f t="shared" si="0"/>
        <v>40</v>
      </c>
      <c r="L31" s="5">
        <f>RANK(K31,$J$6:K$57,0)</f>
        <v>11</v>
      </c>
      <c r="M31" t="s">
        <v>133</v>
      </c>
    </row>
    <row r="32" spans="4:14" ht="15.75">
      <c r="D32" s="1">
        <v>24</v>
      </c>
      <c r="E32" s="4" t="s">
        <v>150</v>
      </c>
      <c r="F32" s="4" t="s">
        <v>27</v>
      </c>
      <c r="G32" s="4">
        <v>7</v>
      </c>
      <c r="H32" s="4">
        <v>0</v>
      </c>
      <c r="I32" s="4">
        <v>0</v>
      </c>
      <c r="J32" s="4">
        <v>0</v>
      </c>
      <c r="K32" s="4">
        <f t="shared" si="0"/>
        <v>7</v>
      </c>
      <c r="L32" s="5">
        <f>RANK(K32,$J$6:K$57,0)</f>
        <v>31</v>
      </c>
      <c r="M32" t="s">
        <v>100</v>
      </c>
    </row>
    <row r="33" spans="4:14" ht="15.75">
      <c r="D33" s="1">
        <v>25</v>
      </c>
      <c r="E33" s="4" t="s">
        <v>74</v>
      </c>
      <c r="F33" s="4" t="s">
        <v>58</v>
      </c>
      <c r="G33" s="4">
        <v>6</v>
      </c>
      <c r="H33" s="4">
        <v>18</v>
      </c>
      <c r="I33" s="4">
        <v>0</v>
      </c>
      <c r="J33" s="4">
        <v>0</v>
      </c>
      <c r="K33" s="4">
        <f t="shared" si="0"/>
        <v>24</v>
      </c>
      <c r="L33" s="5">
        <f>RANK(K33,$J$6:K$57,0)</f>
        <v>22</v>
      </c>
      <c r="M33" t="s">
        <v>95</v>
      </c>
    </row>
    <row r="34" spans="4:14" ht="15.75">
      <c r="D34" s="1">
        <v>26</v>
      </c>
      <c r="E34" s="4" t="s">
        <v>59</v>
      </c>
      <c r="F34" s="4" t="s">
        <v>32</v>
      </c>
      <c r="G34" s="4">
        <v>5</v>
      </c>
      <c r="H34" s="4">
        <v>10</v>
      </c>
      <c r="I34" s="4">
        <v>0</v>
      </c>
      <c r="J34" s="4">
        <v>0</v>
      </c>
      <c r="K34" s="4">
        <f t="shared" si="0"/>
        <v>15</v>
      </c>
      <c r="L34" s="5">
        <f>RANK(K34,$J$6:K$57,0)</f>
        <v>27</v>
      </c>
      <c r="M34" t="s">
        <v>94</v>
      </c>
    </row>
    <row r="35" spans="4:14" ht="15.75">
      <c r="D35" s="1">
        <v>27</v>
      </c>
      <c r="E35" s="4" t="s">
        <v>151</v>
      </c>
      <c r="F35" s="4" t="s">
        <v>58</v>
      </c>
      <c r="G35" s="4">
        <v>4</v>
      </c>
      <c r="H35" s="4">
        <v>36</v>
      </c>
      <c r="I35" s="4">
        <v>0</v>
      </c>
      <c r="J35" s="4">
        <v>0</v>
      </c>
      <c r="K35" s="4">
        <f t="shared" si="0"/>
        <v>40</v>
      </c>
      <c r="L35" s="5">
        <f>RANK(K35,$J$6:K$57,0)</f>
        <v>11</v>
      </c>
      <c r="M35" t="s">
        <v>89</v>
      </c>
    </row>
    <row r="36" spans="4:14" ht="15.75">
      <c r="D36" s="1">
        <v>28</v>
      </c>
      <c r="E36" s="4" t="s">
        <v>141</v>
      </c>
      <c r="F36" s="4" t="s">
        <v>152</v>
      </c>
      <c r="G36" s="4">
        <v>3</v>
      </c>
      <c r="H36" s="4">
        <v>29</v>
      </c>
      <c r="I36" s="4">
        <v>0</v>
      </c>
      <c r="J36" s="4">
        <v>0</v>
      </c>
      <c r="K36" s="4">
        <f t="shared" si="0"/>
        <v>32</v>
      </c>
      <c r="L36" s="5">
        <f>RANK(K36,$J$6:K$57,0)</f>
        <v>18</v>
      </c>
      <c r="M36" t="s">
        <v>133</v>
      </c>
    </row>
    <row r="37" spans="4:14" ht="15.75">
      <c r="D37" s="1">
        <v>29</v>
      </c>
      <c r="E37" s="4" t="s">
        <v>66</v>
      </c>
      <c r="F37" s="4" t="s">
        <v>17</v>
      </c>
      <c r="G37" s="4">
        <v>2</v>
      </c>
      <c r="H37" s="4">
        <v>0</v>
      </c>
      <c r="I37" s="4">
        <v>0</v>
      </c>
      <c r="J37" s="4">
        <v>0</v>
      </c>
      <c r="K37" s="4">
        <f t="shared" si="0"/>
        <v>2</v>
      </c>
      <c r="L37" s="5">
        <f>RANK(K37,$J$6:K$57,0)</f>
        <v>33</v>
      </c>
      <c r="M37" t="s">
        <v>95</v>
      </c>
      <c r="N37">
        <v>1</v>
      </c>
    </row>
    <row r="38" spans="4:14" ht="15.75">
      <c r="D38" s="1">
        <v>30</v>
      </c>
      <c r="E38" s="4" t="s">
        <v>153</v>
      </c>
      <c r="F38" s="4" t="s">
        <v>67</v>
      </c>
      <c r="G38" s="4">
        <v>1</v>
      </c>
      <c r="H38" s="4">
        <v>9</v>
      </c>
      <c r="I38" s="4">
        <v>0</v>
      </c>
      <c r="J38" s="4">
        <v>0</v>
      </c>
      <c r="K38" s="4">
        <f t="shared" si="0"/>
        <v>10</v>
      </c>
      <c r="L38" s="5">
        <f>RANK(K38,$J$6:K$57,0)</f>
        <v>29</v>
      </c>
      <c r="M38" t="s">
        <v>94</v>
      </c>
    </row>
    <row r="39" spans="4:14" ht="15.75">
      <c r="D39" s="1">
        <v>31</v>
      </c>
      <c r="E39" s="4" t="s">
        <v>154</v>
      </c>
      <c r="F39" s="4" t="s">
        <v>30</v>
      </c>
      <c r="G39" s="4">
        <v>1</v>
      </c>
      <c r="H39" s="4">
        <v>0</v>
      </c>
      <c r="I39" s="4">
        <v>0</v>
      </c>
      <c r="J39" s="4">
        <v>0</v>
      </c>
      <c r="K39" s="4">
        <f t="shared" si="0"/>
        <v>1</v>
      </c>
      <c r="L39" s="5">
        <f>RANK(K39,$J$6:K$57,0)</f>
        <v>34</v>
      </c>
      <c r="M39" t="s">
        <v>161</v>
      </c>
    </row>
    <row r="40" spans="4:14" ht="15.75">
      <c r="D40" s="1">
        <v>32</v>
      </c>
      <c r="E40" s="4" t="s">
        <v>155</v>
      </c>
      <c r="F40" s="4" t="s">
        <v>63</v>
      </c>
      <c r="G40" s="4">
        <v>1</v>
      </c>
      <c r="H40" s="4">
        <v>0</v>
      </c>
      <c r="I40" s="4">
        <v>0</v>
      </c>
      <c r="J40" s="4">
        <v>0</v>
      </c>
      <c r="K40" s="4">
        <f t="shared" si="0"/>
        <v>1</v>
      </c>
      <c r="L40" s="5">
        <f>RANK(K40,$J$6:K$57,0)</f>
        <v>34</v>
      </c>
      <c r="M40" t="s">
        <v>94</v>
      </c>
      <c r="N40">
        <v>1</v>
      </c>
    </row>
    <row r="41" spans="4:14" ht="15.75">
      <c r="D41" s="1">
        <v>33</v>
      </c>
      <c r="E41" s="4" t="s">
        <v>156</v>
      </c>
      <c r="F41" s="4" t="s">
        <v>85</v>
      </c>
      <c r="G41" s="4">
        <v>1</v>
      </c>
      <c r="H41" s="4">
        <v>0</v>
      </c>
      <c r="I41" s="4">
        <v>0</v>
      </c>
      <c r="J41" s="4">
        <v>0</v>
      </c>
      <c r="K41" s="4">
        <f t="shared" si="0"/>
        <v>1</v>
      </c>
      <c r="L41" s="5">
        <f>RANK(K41,$J$6:K$57,0)</f>
        <v>34</v>
      </c>
      <c r="M41" t="s">
        <v>102</v>
      </c>
    </row>
    <row r="42" spans="4:14" ht="15.75">
      <c r="D42" s="1">
        <v>34</v>
      </c>
      <c r="E42" s="4" t="s">
        <v>43</v>
      </c>
      <c r="F42" s="4" t="s">
        <v>30</v>
      </c>
      <c r="G42" s="4">
        <v>1</v>
      </c>
      <c r="H42" s="4">
        <v>0</v>
      </c>
      <c r="I42" s="4">
        <v>0</v>
      </c>
      <c r="J42" s="4">
        <v>0</v>
      </c>
      <c r="K42" s="4">
        <f t="shared" si="0"/>
        <v>1</v>
      </c>
      <c r="L42" s="5">
        <f>RANK(K42,$J$6:K$57,0)</f>
        <v>34</v>
      </c>
      <c r="M42" t="s">
        <v>100</v>
      </c>
      <c r="N42">
        <v>1</v>
      </c>
    </row>
    <row r="43" spans="4:14" ht="15.75">
      <c r="D43" s="1">
        <v>35</v>
      </c>
      <c r="E43" s="4" t="s">
        <v>153</v>
      </c>
      <c r="F43" s="4" t="s">
        <v>37</v>
      </c>
      <c r="G43" s="4">
        <v>1</v>
      </c>
      <c r="H43" s="4">
        <v>0</v>
      </c>
      <c r="I43" s="4">
        <v>0</v>
      </c>
      <c r="J43" s="4">
        <v>0</v>
      </c>
      <c r="K43" s="4">
        <f t="shared" si="0"/>
        <v>1</v>
      </c>
      <c r="L43" s="5">
        <f>RANK(K43,$J$6:K$57,0)</f>
        <v>34</v>
      </c>
      <c r="M43" t="s">
        <v>94</v>
      </c>
    </row>
    <row r="44" spans="4:14" ht="15.75">
      <c r="D44" s="1">
        <v>36</v>
      </c>
      <c r="E44" s="4" t="s">
        <v>157</v>
      </c>
      <c r="F44" s="4" t="s">
        <v>72</v>
      </c>
      <c r="G44" s="4">
        <v>1</v>
      </c>
      <c r="H44" s="4">
        <v>0</v>
      </c>
      <c r="I44" s="4">
        <v>0</v>
      </c>
      <c r="J44" s="4">
        <v>0</v>
      </c>
      <c r="K44" s="4">
        <f t="shared" si="0"/>
        <v>1</v>
      </c>
      <c r="L44" s="5">
        <f>RANK(K44,$J$6:K$57,0)</f>
        <v>34</v>
      </c>
      <c r="M44" t="s">
        <v>100</v>
      </c>
    </row>
    <row r="45" spans="4:14" ht="15.75">
      <c r="D45" s="1">
        <v>37</v>
      </c>
      <c r="E45" s="4" t="s">
        <v>145</v>
      </c>
      <c r="F45" s="4" t="s">
        <v>60</v>
      </c>
      <c r="G45" s="4">
        <v>1</v>
      </c>
      <c r="H45" s="4">
        <v>0</v>
      </c>
      <c r="I45" s="4">
        <v>0</v>
      </c>
      <c r="J45" s="4">
        <v>0</v>
      </c>
      <c r="K45" s="4">
        <f t="shared" si="0"/>
        <v>1</v>
      </c>
      <c r="L45" s="5">
        <f>RANK(K45,$J$6:K$57,0)</f>
        <v>34</v>
      </c>
      <c r="M45" t="s">
        <v>89</v>
      </c>
      <c r="N45">
        <v>1</v>
      </c>
    </row>
    <row r="46" spans="4:14" ht="15.75">
      <c r="D46" s="1">
        <v>38</v>
      </c>
      <c r="E46" s="4" t="s">
        <v>158</v>
      </c>
      <c r="F46" s="4" t="s">
        <v>17</v>
      </c>
      <c r="G46" s="4">
        <v>0</v>
      </c>
      <c r="H46" s="4">
        <v>80</v>
      </c>
      <c r="I46" s="4">
        <v>0</v>
      </c>
      <c r="J46" s="4">
        <v>0</v>
      </c>
      <c r="K46" s="4">
        <f t="shared" si="0"/>
        <v>80</v>
      </c>
      <c r="L46" s="5">
        <f>RANK(K46,$J$6:K$57,0)</f>
        <v>5</v>
      </c>
      <c r="M46" t="s">
        <v>162</v>
      </c>
      <c r="N46">
        <v>1</v>
      </c>
    </row>
    <row r="47" spans="4:14" ht="15.75">
      <c r="D47" s="1">
        <v>39</v>
      </c>
      <c r="E47" s="4" t="s">
        <v>55</v>
      </c>
      <c r="F47" s="4" t="s">
        <v>56</v>
      </c>
      <c r="G47" s="4">
        <v>0</v>
      </c>
      <c r="H47" s="4">
        <v>40</v>
      </c>
      <c r="I47" s="4">
        <v>0</v>
      </c>
      <c r="J47" s="4">
        <v>0</v>
      </c>
      <c r="K47" s="4">
        <f t="shared" si="0"/>
        <v>40</v>
      </c>
      <c r="L47" s="5">
        <f>RANK(K47,$J$6:K$57,0)</f>
        <v>11</v>
      </c>
      <c r="M47" t="s">
        <v>94</v>
      </c>
      <c r="N47">
        <v>1</v>
      </c>
    </row>
    <row r="48" spans="4:14" ht="15.75">
      <c r="D48" s="1">
        <v>40</v>
      </c>
      <c r="E48" s="4" t="s">
        <v>159</v>
      </c>
      <c r="F48" s="4" t="s">
        <v>72</v>
      </c>
      <c r="G48" s="4">
        <v>0</v>
      </c>
      <c r="H48" s="4">
        <v>7</v>
      </c>
      <c r="I48" s="4">
        <v>0</v>
      </c>
      <c r="J48" s="4">
        <v>0</v>
      </c>
      <c r="K48" s="4">
        <f t="shared" si="0"/>
        <v>7</v>
      </c>
      <c r="L48" s="5">
        <f>RANK(K48,$J$6:K$57,0)</f>
        <v>31</v>
      </c>
      <c r="M48" t="s">
        <v>94</v>
      </c>
      <c r="N48">
        <v>1</v>
      </c>
    </row>
    <row r="49" spans="4:14" ht="15.75">
      <c r="D49" s="1">
        <v>41</v>
      </c>
      <c r="E49" s="4"/>
      <c r="F49" s="4"/>
      <c r="G49" s="4">
        <v>0</v>
      </c>
      <c r="H49" s="4">
        <v>0</v>
      </c>
      <c r="I49" s="4">
        <v>0</v>
      </c>
      <c r="J49" s="4">
        <v>0</v>
      </c>
      <c r="K49" s="4">
        <f t="shared" si="0"/>
        <v>0</v>
      </c>
      <c r="L49" s="5">
        <f>RANK(K49,$J$6:K$57,0)</f>
        <v>41</v>
      </c>
      <c r="N49">
        <v>1</v>
      </c>
    </row>
    <row r="50" spans="4:14" ht="15.75">
      <c r="D50" s="1">
        <v>42</v>
      </c>
      <c r="E50" s="4"/>
      <c r="F50" s="4"/>
      <c r="G50" s="4">
        <v>0</v>
      </c>
      <c r="H50" s="4">
        <v>0</v>
      </c>
      <c r="I50" s="4">
        <v>0</v>
      </c>
      <c r="J50" s="4">
        <v>0</v>
      </c>
      <c r="K50" s="4">
        <f t="shared" si="0"/>
        <v>0</v>
      </c>
      <c r="L50" s="5">
        <f>RANK(K50,$J$6:K$57,0)</f>
        <v>41</v>
      </c>
    </row>
    <row r="51" spans="4:14" ht="15.75">
      <c r="D51" s="1">
        <v>43</v>
      </c>
      <c r="E51" s="4"/>
      <c r="F51" s="4"/>
      <c r="G51" s="4">
        <v>0</v>
      </c>
      <c r="H51" s="4">
        <v>0</v>
      </c>
      <c r="I51" s="4">
        <v>0</v>
      </c>
      <c r="J51" s="4">
        <v>0</v>
      </c>
      <c r="K51" s="4">
        <f t="shared" si="0"/>
        <v>0</v>
      </c>
      <c r="L51" s="5">
        <f>RANK(K51,$J$6:K$57,0)</f>
        <v>41</v>
      </c>
    </row>
    <row r="52" spans="4:14" ht="15.75">
      <c r="D52" s="1">
        <v>44</v>
      </c>
      <c r="E52" s="4"/>
      <c r="F52" s="4"/>
      <c r="G52" s="4">
        <v>0</v>
      </c>
      <c r="H52" s="4">
        <v>0</v>
      </c>
      <c r="I52" s="4">
        <v>0</v>
      </c>
      <c r="J52" s="4">
        <v>0</v>
      </c>
      <c r="K52" s="4">
        <f t="shared" si="0"/>
        <v>0</v>
      </c>
      <c r="L52" s="5">
        <f>RANK(K52,$J$6:K$57,0)</f>
        <v>41</v>
      </c>
    </row>
    <row r="53" spans="4:14" ht="15.75">
      <c r="D53" s="1">
        <v>45</v>
      </c>
      <c r="E53" s="4"/>
      <c r="F53" s="4"/>
      <c r="G53" s="4">
        <v>0</v>
      </c>
      <c r="H53" s="4">
        <v>0</v>
      </c>
      <c r="I53" s="4">
        <v>0</v>
      </c>
      <c r="J53" s="4">
        <v>0</v>
      </c>
      <c r="K53" s="4">
        <f t="shared" si="0"/>
        <v>0</v>
      </c>
      <c r="L53" s="5">
        <f>RANK(K53,$J$6:K$57,0)</f>
        <v>41</v>
      </c>
    </row>
    <row r="54" spans="4:14" ht="15.75">
      <c r="D54" s="1">
        <v>46</v>
      </c>
      <c r="E54" s="4"/>
      <c r="F54" s="4"/>
      <c r="G54" s="4">
        <v>0</v>
      </c>
      <c r="H54" s="4">
        <v>0</v>
      </c>
      <c r="I54" s="4">
        <v>0</v>
      </c>
      <c r="J54" s="4">
        <v>0</v>
      </c>
      <c r="K54" s="4">
        <f t="shared" si="0"/>
        <v>0</v>
      </c>
      <c r="L54" s="5">
        <f>RANK(K54,$J$6:K$57,0)</f>
        <v>41</v>
      </c>
    </row>
    <row r="55" spans="4:14" ht="15.75">
      <c r="D55" s="1">
        <v>47</v>
      </c>
      <c r="E55" s="4"/>
      <c r="F55" s="4"/>
      <c r="G55" s="4">
        <v>0</v>
      </c>
      <c r="H55" s="4">
        <v>0</v>
      </c>
      <c r="I55" s="4">
        <v>0</v>
      </c>
      <c r="J55" s="4">
        <v>0</v>
      </c>
      <c r="K55" s="4">
        <f t="shared" si="0"/>
        <v>0</v>
      </c>
      <c r="L55" s="5">
        <f>RANK(K55,$J$6:K$57,0)</f>
        <v>41</v>
      </c>
    </row>
    <row r="56" spans="4:14" ht="15.75">
      <c r="D56" s="1">
        <v>48</v>
      </c>
      <c r="E56" s="4"/>
      <c r="F56" s="4"/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5">
        <f>RANK(K56,$J$6:K$57,0)</f>
        <v>41</v>
      </c>
      <c r="N56">
        <v>1</v>
      </c>
    </row>
    <row r="57" spans="4:14" ht="15.75">
      <c r="D57" s="1">
        <v>49</v>
      </c>
      <c r="E57" s="4"/>
      <c r="F57" s="4"/>
      <c r="G57" s="4">
        <v>0</v>
      </c>
      <c r="H57" s="4">
        <v>0</v>
      </c>
      <c r="I57" s="4">
        <v>0</v>
      </c>
      <c r="J57" s="4">
        <v>0</v>
      </c>
      <c r="K57" s="4">
        <f t="shared" si="0"/>
        <v>0</v>
      </c>
      <c r="L57" s="5">
        <f>RANK(K57,$J$6:K$57,0)</f>
        <v>41</v>
      </c>
    </row>
  </sheetData>
  <mergeCells count="2">
    <mergeCell ref="F6:J6"/>
    <mergeCell ref="E5:L5"/>
  </mergeCells>
  <conditionalFormatting sqref="L9:L57">
    <cfRule type="colorScale" priority="2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D5:N11"/>
  <sheetViews>
    <sheetView topLeftCell="A2" workbookViewId="0">
      <selection activeCell="D5" sqref="D5:M5"/>
    </sheetView>
  </sheetViews>
  <sheetFormatPr defaultRowHeight="15"/>
  <cols>
    <col min="3" max="3" width="3.140625" customWidth="1"/>
    <col min="5" max="5" width="13.42578125" customWidth="1"/>
    <col min="6" max="6" width="13" customWidth="1"/>
    <col min="7" max="7" width="11.28515625" customWidth="1"/>
    <col min="8" max="9" width="12.42578125" customWidth="1"/>
    <col min="10" max="10" width="12.5703125" customWidth="1"/>
    <col min="11" max="11" width="15.42578125" customWidth="1"/>
    <col min="12" max="12" width="10.5703125" customWidth="1"/>
    <col min="13" max="13" width="21.85546875" customWidth="1"/>
  </cols>
  <sheetData>
    <row r="5" spans="4:14" ht="26.25">
      <c r="D5" s="8" t="s">
        <v>116</v>
      </c>
      <c r="E5" s="8"/>
      <c r="F5" s="8"/>
      <c r="G5" s="8"/>
      <c r="H5" s="8"/>
      <c r="I5" s="8"/>
      <c r="J5" s="8"/>
      <c r="K5" s="8"/>
      <c r="L5" s="8"/>
      <c r="M5" s="8"/>
    </row>
    <row r="6" spans="4:14" ht="21">
      <c r="F6" s="7" t="s">
        <v>14</v>
      </c>
      <c r="G6" s="7"/>
      <c r="H6" s="7"/>
      <c r="I6" s="7"/>
      <c r="J6" s="7"/>
    </row>
    <row r="8" spans="4:14" ht="15.75">
      <c r="D8" s="10" t="s">
        <v>0</v>
      </c>
      <c r="E8" s="2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7</v>
      </c>
      <c r="L8" s="2" t="s">
        <v>11</v>
      </c>
      <c r="M8" s="2" t="s">
        <v>86</v>
      </c>
      <c r="N8" s="2" t="s">
        <v>88</v>
      </c>
    </row>
    <row r="9" spans="4:14" ht="15.75">
      <c r="D9" s="10">
        <v>1</v>
      </c>
      <c r="E9" s="4" t="s">
        <v>24</v>
      </c>
      <c r="F9" s="4" t="s">
        <v>25</v>
      </c>
      <c r="G9" s="4">
        <v>100</v>
      </c>
      <c r="H9" s="4">
        <v>100</v>
      </c>
      <c r="I9" s="4">
        <v>0</v>
      </c>
      <c r="J9" s="4">
        <v>0</v>
      </c>
      <c r="K9" s="4">
        <f>$J9+$G9+$H9+$I9</f>
        <v>200</v>
      </c>
      <c r="L9" s="5">
        <f>RANK(K$9:K$11,K$9:K$11,0)</f>
        <v>1</v>
      </c>
      <c r="M9" s="4" t="s">
        <v>90</v>
      </c>
      <c r="N9" s="4">
        <v>10</v>
      </c>
    </row>
    <row r="10" spans="4:14" ht="15.75">
      <c r="D10" s="11">
        <v>2</v>
      </c>
      <c r="E10" s="4" t="s">
        <v>24</v>
      </c>
      <c r="F10" s="4" t="s">
        <v>42</v>
      </c>
      <c r="G10" s="4">
        <v>80</v>
      </c>
      <c r="H10" s="4">
        <v>80</v>
      </c>
      <c r="I10" s="4"/>
      <c r="J10" s="4"/>
      <c r="K10" s="4">
        <f t="shared" ref="K10:K11" si="0">$J10+$G10+$H10+$I10</f>
        <v>160</v>
      </c>
      <c r="L10" s="5">
        <f t="shared" ref="L10:L11" si="1">RANK(K$9:K$11,K$9:K$11,0)</f>
        <v>2</v>
      </c>
      <c r="M10" s="4" t="s">
        <v>107</v>
      </c>
      <c r="N10" s="4"/>
    </row>
    <row r="11" spans="4:14" ht="15.75">
      <c r="D11" s="11">
        <v>3</v>
      </c>
      <c r="E11" s="4" t="s">
        <v>104</v>
      </c>
      <c r="F11" s="4" t="s">
        <v>105</v>
      </c>
      <c r="G11" s="4">
        <v>60</v>
      </c>
      <c r="H11" s="4">
        <v>60</v>
      </c>
      <c r="I11" s="4"/>
      <c r="J11" s="4"/>
      <c r="K11" s="4">
        <f t="shared" si="0"/>
        <v>120</v>
      </c>
      <c r="L11" s="5">
        <f t="shared" si="1"/>
        <v>3</v>
      </c>
      <c r="M11" s="4" t="s">
        <v>106</v>
      </c>
      <c r="N11" s="4"/>
    </row>
  </sheetData>
  <mergeCells count="2">
    <mergeCell ref="F6:J6"/>
    <mergeCell ref="D5:M5"/>
  </mergeCells>
  <conditionalFormatting sqref="L9:L11">
    <cfRule type="colorScale" priority="3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D5:N15"/>
  <sheetViews>
    <sheetView topLeftCell="A2" workbookViewId="0">
      <selection activeCell="K12" sqref="K12"/>
    </sheetView>
  </sheetViews>
  <sheetFormatPr defaultRowHeight="15"/>
  <cols>
    <col min="4" max="4" width="9.140625" customWidth="1"/>
    <col min="5" max="5" width="13.42578125" customWidth="1"/>
    <col min="6" max="6" width="12.42578125" customWidth="1"/>
    <col min="7" max="7" width="11.5703125" customWidth="1"/>
    <col min="8" max="8" width="11.85546875" customWidth="1"/>
    <col min="9" max="10" width="12.140625" customWidth="1"/>
    <col min="11" max="11" width="14.42578125" customWidth="1"/>
    <col min="13" max="13" width="27.28515625" customWidth="1"/>
  </cols>
  <sheetData>
    <row r="5" spans="4:14" ht="26.25">
      <c r="D5" s="8" t="s">
        <v>116</v>
      </c>
      <c r="E5" s="8"/>
      <c r="F5" s="8"/>
      <c r="G5" s="8"/>
      <c r="H5" s="8"/>
      <c r="I5" s="8"/>
      <c r="J5" s="8"/>
      <c r="K5" s="8"/>
      <c r="L5" s="8"/>
    </row>
    <row r="6" spans="4:14" ht="21">
      <c r="F6" s="7" t="s">
        <v>15</v>
      </c>
      <c r="G6" s="7"/>
      <c r="H6" s="7"/>
      <c r="I6" s="7"/>
      <c r="J6" s="7"/>
    </row>
    <row r="8" spans="4:14" ht="15.75">
      <c r="D8" s="1" t="s">
        <v>0</v>
      </c>
      <c r="E8" s="3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7</v>
      </c>
      <c r="L8" s="2" t="s">
        <v>11</v>
      </c>
      <c r="M8" s="6" t="s">
        <v>86</v>
      </c>
      <c r="N8" s="6" t="s">
        <v>88</v>
      </c>
    </row>
    <row r="9" spans="4:14" ht="15.75">
      <c r="D9" s="1">
        <v>1</v>
      </c>
      <c r="E9" s="4" t="s">
        <v>83</v>
      </c>
      <c r="F9" s="4" t="s">
        <v>84</v>
      </c>
      <c r="G9" s="4">
        <v>100</v>
      </c>
      <c r="H9" s="4">
        <v>100</v>
      </c>
      <c r="I9" s="4">
        <v>0</v>
      </c>
      <c r="J9" s="4">
        <v>0</v>
      </c>
      <c r="K9" s="4">
        <f>$J9+$G9+$H9+$I9</f>
        <v>200</v>
      </c>
      <c r="L9" s="5">
        <f>RANK(K$9,$J$6:K$15,0)</f>
        <v>1</v>
      </c>
      <c r="M9" t="s">
        <v>117</v>
      </c>
      <c r="N9">
        <v>10</v>
      </c>
    </row>
    <row r="10" spans="4:14" ht="15.75">
      <c r="D10" s="1">
        <v>2</v>
      </c>
      <c r="E10" s="4" t="s">
        <v>43</v>
      </c>
      <c r="F10" s="4" t="s">
        <v>44</v>
      </c>
      <c r="G10" s="4">
        <v>80</v>
      </c>
      <c r="H10" s="4">
        <v>0</v>
      </c>
      <c r="I10" s="4">
        <v>0</v>
      </c>
      <c r="J10" s="4">
        <v>0</v>
      </c>
      <c r="K10" s="4">
        <f t="shared" ref="K10:K15" si="0">$J10+$G10+$H10+$I10</f>
        <v>80</v>
      </c>
      <c r="L10" s="5">
        <f>RANK(K10,$J$6:K15,0)</f>
        <v>2</v>
      </c>
      <c r="M10" t="s">
        <v>119</v>
      </c>
      <c r="N10">
        <v>9</v>
      </c>
    </row>
    <row r="11" spans="4:14" ht="15.75">
      <c r="D11" s="1">
        <v>3</v>
      </c>
      <c r="E11" s="4" t="s">
        <v>45</v>
      </c>
      <c r="F11" s="4" t="s">
        <v>46</v>
      </c>
      <c r="G11" s="4">
        <v>60</v>
      </c>
      <c r="H11" s="4">
        <v>0</v>
      </c>
      <c r="I11" s="4">
        <v>0</v>
      </c>
      <c r="J11" s="4">
        <v>0</v>
      </c>
      <c r="K11" s="4">
        <f t="shared" si="0"/>
        <v>60</v>
      </c>
      <c r="L11" s="5">
        <f>RANK(K11,$J$6:K15,0)</f>
        <v>4</v>
      </c>
      <c r="M11" t="s">
        <v>119</v>
      </c>
      <c r="N11">
        <v>7</v>
      </c>
    </row>
    <row r="12" spans="4:14" ht="15.75">
      <c r="D12" s="1">
        <v>4</v>
      </c>
      <c r="E12" s="4" t="s">
        <v>81</v>
      </c>
      <c r="F12" s="4" t="s">
        <v>82</v>
      </c>
      <c r="G12" s="4">
        <v>0</v>
      </c>
      <c r="H12" s="4">
        <v>80</v>
      </c>
      <c r="I12" s="4">
        <v>0</v>
      </c>
      <c r="J12" s="4">
        <v>0</v>
      </c>
      <c r="K12" s="4">
        <f t="shared" si="0"/>
        <v>80</v>
      </c>
      <c r="L12" s="5">
        <f>RANK(K12,$J$6:K16,0)</f>
        <v>2</v>
      </c>
      <c r="M12" t="s">
        <v>118</v>
      </c>
      <c r="N12">
        <v>5</v>
      </c>
    </row>
    <row r="13" spans="4:14" ht="15.75">
      <c r="D13" s="1">
        <v>5</v>
      </c>
      <c r="E13" s="4"/>
      <c r="F13" s="4"/>
      <c r="G13" s="4">
        <v>0</v>
      </c>
      <c r="H13" s="4">
        <v>0</v>
      </c>
      <c r="I13" s="4">
        <v>0</v>
      </c>
      <c r="J13" s="4">
        <v>0</v>
      </c>
      <c r="K13" s="4">
        <f t="shared" si="0"/>
        <v>0</v>
      </c>
      <c r="L13" s="5">
        <f>RANK(K13,$J$6:K17,0)</f>
        <v>5</v>
      </c>
      <c r="N13">
        <v>8</v>
      </c>
    </row>
    <row r="14" spans="4:14" ht="15.75">
      <c r="D14" s="1">
        <v>6</v>
      </c>
      <c r="E14" s="4"/>
      <c r="F14" s="4"/>
      <c r="G14" s="4">
        <v>0</v>
      </c>
      <c r="H14" s="4">
        <v>0</v>
      </c>
      <c r="I14" s="4">
        <v>0</v>
      </c>
      <c r="J14" s="4">
        <v>0</v>
      </c>
      <c r="K14" s="4">
        <f t="shared" si="0"/>
        <v>0</v>
      </c>
      <c r="L14" s="5">
        <f>RANK(K14,$J$6:K18,0)</f>
        <v>5</v>
      </c>
      <c r="N14">
        <v>6</v>
      </c>
    </row>
    <row r="15" spans="4:14" ht="15.75">
      <c r="D15" s="1">
        <v>7</v>
      </c>
      <c r="E15" s="4"/>
      <c r="F15" s="4"/>
      <c r="G15" s="4">
        <v>0</v>
      </c>
      <c r="H15" s="4">
        <v>0</v>
      </c>
      <c r="I15" s="4">
        <v>0</v>
      </c>
      <c r="J15" s="4">
        <v>0</v>
      </c>
      <c r="K15" s="4">
        <f t="shared" si="0"/>
        <v>0</v>
      </c>
      <c r="L15" s="5">
        <f>RANK(K15,$J$6:K19,0)</f>
        <v>5</v>
      </c>
    </row>
  </sheetData>
  <mergeCells count="2">
    <mergeCell ref="F6:J6"/>
    <mergeCell ref="D5:L5"/>
  </mergeCells>
  <conditionalFormatting sqref="L9:L15">
    <cfRule type="colorScale" priority="3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D6:N22"/>
  <sheetViews>
    <sheetView tabSelected="1" topLeftCell="A6" workbookViewId="0">
      <selection activeCell="M22" sqref="M22"/>
    </sheetView>
  </sheetViews>
  <sheetFormatPr defaultRowHeight="15"/>
  <cols>
    <col min="3" max="3" width="7.85546875" customWidth="1"/>
    <col min="5" max="5" width="12.85546875" customWidth="1"/>
    <col min="6" max="6" width="10.85546875" customWidth="1"/>
    <col min="7" max="7" width="11.5703125" customWidth="1"/>
    <col min="8" max="8" width="11.85546875" customWidth="1"/>
    <col min="9" max="9" width="12.140625" customWidth="1"/>
    <col min="10" max="10" width="12.28515625" customWidth="1"/>
    <col min="11" max="11" width="14.7109375" customWidth="1"/>
    <col min="13" max="13" width="22.7109375" customWidth="1"/>
  </cols>
  <sheetData>
    <row r="6" spans="4:14" ht="26.25">
      <c r="D6" s="8" t="s">
        <v>116</v>
      </c>
      <c r="E6" s="8"/>
      <c r="F6" s="8"/>
      <c r="G6" s="8"/>
      <c r="H6" s="8"/>
      <c r="I6" s="8"/>
      <c r="J6" s="8"/>
      <c r="K6" s="8"/>
      <c r="L6" s="8"/>
      <c r="M6" s="8"/>
    </row>
    <row r="7" spans="4:14" ht="21">
      <c r="F7" s="7" t="s">
        <v>16</v>
      </c>
      <c r="G7" s="7"/>
      <c r="H7" s="7"/>
      <c r="I7" s="7"/>
      <c r="J7" s="7"/>
    </row>
    <row r="9" spans="4:14" ht="15.75">
      <c r="D9" s="1" t="s">
        <v>0</v>
      </c>
      <c r="E9" s="3" t="s">
        <v>1</v>
      </c>
      <c r="F9" s="2" t="s">
        <v>2</v>
      </c>
      <c r="G9" s="2" t="s">
        <v>3</v>
      </c>
      <c r="H9" s="2" t="s">
        <v>4</v>
      </c>
      <c r="I9" s="2" t="s">
        <v>5</v>
      </c>
      <c r="J9" s="2" t="s">
        <v>6</v>
      </c>
      <c r="K9" s="2" t="s">
        <v>7</v>
      </c>
      <c r="L9" s="2" t="s">
        <v>11</v>
      </c>
      <c r="M9" s="6" t="s">
        <v>86</v>
      </c>
      <c r="N9" s="6" t="s">
        <v>88</v>
      </c>
    </row>
    <row r="10" spans="4:14" ht="15.75">
      <c r="D10" s="1">
        <v>1</v>
      </c>
      <c r="E10" s="4" t="s">
        <v>75</v>
      </c>
      <c r="F10" s="4" t="s">
        <v>76</v>
      </c>
      <c r="G10" s="4">
        <v>100</v>
      </c>
      <c r="H10" s="4">
        <v>100</v>
      </c>
      <c r="I10" s="4">
        <v>0</v>
      </c>
      <c r="J10" s="4">
        <v>0</v>
      </c>
      <c r="K10" s="4">
        <f>$H10+$G10+$I10+$J10</f>
        <v>200</v>
      </c>
      <c r="L10" s="5">
        <f>RANK(K10,$J$6:K22,0)</f>
        <v>1</v>
      </c>
      <c r="M10" t="s">
        <v>87</v>
      </c>
      <c r="N10">
        <v>10</v>
      </c>
    </row>
    <row r="11" spans="4:14" ht="15.75">
      <c r="D11" s="1">
        <v>2</v>
      </c>
      <c r="E11" s="4" t="s">
        <v>77</v>
      </c>
      <c r="F11" s="4" t="s">
        <v>78</v>
      </c>
      <c r="G11" s="4">
        <v>80</v>
      </c>
      <c r="H11" s="4">
        <v>0</v>
      </c>
      <c r="I11" s="4">
        <v>0</v>
      </c>
      <c r="J11" s="4">
        <v>0</v>
      </c>
      <c r="K11" s="4">
        <f t="shared" ref="K11:K22" si="0">$H11+$G11+$I11+$J11</f>
        <v>80</v>
      </c>
      <c r="L11" s="5">
        <f>RANK(K11,$J$6:K23,0)</f>
        <v>4</v>
      </c>
      <c r="M11" t="s">
        <v>87</v>
      </c>
      <c r="N11">
        <v>8</v>
      </c>
    </row>
    <row r="12" spans="4:14" ht="15.75">
      <c r="D12" s="1">
        <v>3</v>
      </c>
      <c r="E12" s="4" t="s">
        <v>33</v>
      </c>
      <c r="F12" s="4" t="s">
        <v>78</v>
      </c>
      <c r="G12" s="4">
        <v>60</v>
      </c>
      <c r="H12" s="4">
        <v>80</v>
      </c>
      <c r="I12" s="4">
        <v>0</v>
      </c>
      <c r="J12" s="4">
        <v>0</v>
      </c>
      <c r="K12" s="4">
        <f t="shared" si="0"/>
        <v>140</v>
      </c>
      <c r="L12" s="5">
        <f>RANK(K12,$J$6:K24,0)</f>
        <v>2</v>
      </c>
      <c r="M12" t="s">
        <v>93</v>
      </c>
      <c r="N12">
        <v>9</v>
      </c>
    </row>
    <row r="13" spans="4:14" ht="15.75">
      <c r="D13" s="1">
        <v>4</v>
      </c>
      <c r="E13" s="4" t="s">
        <v>79</v>
      </c>
      <c r="F13" s="4" t="s">
        <v>80</v>
      </c>
      <c r="G13" s="4">
        <v>50</v>
      </c>
      <c r="H13" s="4">
        <v>0</v>
      </c>
      <c r="I13" s="4">
        <v>0</v>
      </c>
      <c r="J13" s="4">
        <v>0</v>
      </c>
      <c r="K13" s="4">
        <f t="shared" si="0"/>
        <v>50</v>
      </c>
      <c r="L13" s="5">
        <f>RANK(K13,$J$6:K25,0)</f>
        <v>6</v>
      </c>
      <c r="M13" t="s">
        <v>98</v>
      </c>
    </row>
    <row r="14" spans="4:14" ht="15.75">
      <c r="D14" s="1">
        <v>5</v>
      </c>
      <c r="E14" s="4" t="s">
        <v>124</v>
      </c>
      <c r="F14" s="4" t="s">
        <v>78</v>
      </c>
      <c r="G14" s="4">
        <v>45</v>
      </c>
      <c r="H14" s="4">
        <v>0</v>
      </c>
      <c r="I14" s="4">
        <v>0</v>
      </c>
      <c r="J14" s="4">
        <v>0</v>
      </c>
      <c r="K14" s="4">
        <f t="shared" si="0"/>
        <v>45</v>
      </c>
      <c r="L14" s="5">
        <f>RANK(K14,$J$6:K26,0)</f>
        <v>7</v>
      </c>
      <c r="M14" t="s">
        <v>103</v>
      </c>
    </row>
    <row r="15" spans="4:14" ht="15.75">
      <c r="D15" s="1">
        <v>6</v>
      </c>
      <c r="E15" s="4" t="s">
        <v>125</v>
      </c>
      <c r="F15" s="4" t="s">
        <v>126</v>
      </c>
      <c r="G15" s="4">
        <v>40</v>
      </c>
      <c r="H15" s="4">
        <v>0</v>
      </c>
      <c r="I15" s="4">
        <v>0</v>
      </c>
      <c r="J15" s="4">
        <v>0</v>
      </c>
      <c r="K15" s="4">
        <f t="shared" si="0"/>
        <v>40</v>
      </c>
      <c r="L15" s="5">
        <f>RANK(K15,$J$6:K27,0)</f>
        <v>8</v>
      </c>
      <c r="M15" t="s">
        <v>132</v>
      </c>
    </row>
    <row r="16" spans="4:14" ht="15.75">
      <c r="D16" s="1">
        <v>7</v>
      </c>
      <c r="E16" s="4" t="s">
        <v>36</v>
      </c>
      <c r="F16" s="4" t="s">
        <v>78</v>
      </c>
      <c r="G16" s="4">
        <v>36</v>
      </c>
      <c r="H16" s="4">
        <v>0</v>
      </c>
      <c r="I16" s="4">
        <v>0</v>
      </c>
      <c r="J16" s="4">
        <v>0</v>
      </c>
      <c r="K16" s="4">
        <f t="shared" si="0"/>
        <v>36</v>
      </c>
      <c r="L16" s="5">
        <f>RANK(K16,$J$6:K28,0)</f>
        <v>9</v>
      </c>
      <c r="M16" t="s">
        <v>134</v>
      </c>
    </row>
    <row r="17" spans="4:14" ht="15.75">
      <c r="D17" s="1">
        <v>8</v>
      </c>
      <c r="E17" s="4" t="s">
        <v>127</v>
      </c>
      <c r="F17" s="4" t="s">
        <v>128</v>
      </c>
      <c r="G17" s="4">
        <v>32</v>
      </c>
      <c r="H17" s="4">
        <v>60</v>
      </c>
      <c r="I17" s="4">
        <v>0</v>
      </c>
      <c r="J17" s="4">
        <v>0</v>
      </c>
      <c r="K17" s="4">
        <f t="shared" si="0"/>
        <v>92</v>
      </c>
      <c r="L17" s="5">
        <f>RANK(K17,$J$6:K29,0)</f>
        <v>3</v>
      </c>
      <c r="M17" t="s">
        <v>133</v>
      </c>
    </row>
    <row r="18" spans="4:14" ht="15.75">
      <c r="D18" s="1">
        <v>9</v>
      </c>
      <c r="E18" s="4" t="s">
        <v>68</v>
      </c>
      <c r="F18" s="4" t="s">
        <v>129</v>
      </c>
      <c r="G18" s="4">
        <v>29</v>
      </c>
      <c r="H18" s="4">
        <v>0</v>
      </c>
      <c r="I18" s="4">
        <v>0</v>
      </c>
      <c r="J18" s="4">
        <v>0</v>
      </c>
      <c r="K18" s="4">
        <f t="shared" si="0"/>
        <v>29</v>
      </c>
      <c r="L18" s="5">
        <f>RANK(K18,$J$6:K30,0)</f>
        <v>10</v>
      </c>
      <c r="M18" t="s">
        <v>134</v>
      </c>
    </row>
    <row r="19" spans="4:14" ht="15.75">
      <c r="D19" s="1">
        <v>10</v>
      </c>
      <c r="E19" s="4" t="s">
        <v>130</v>
      </c>
      <c r="F19" s="4" t="s">
        <v>82</v>
      </c>
      <c r="G19" s="4">
        <v>26</v>
      </c>
      <c r="H19" s="4">
        <v>50</v>
      </c>
      <c r="I19" s="4">
        <v>0</v>
      </c>
      <c r="J19" s="4">
        <v>0</v>
      </c>
      <c r="K19" s="4">
        <f t="shared" si="0"/>
        <v>76</v>
      </c>
      <c r="L19" s="5">
        <f>RANK(K19,$J$6:K31,0)</f>
        <v>5</v>
      </c>
      <c r="M19" t="s">
        <v>96</v>
      </c>
      <c r="N19">
        <v>5</v>
      </c>
    </row>
    <row r="20" spans="4:14" ht="15.75">
      <c r="D20" s="1">
        <v>11</v>
      </c>
      <c r="E20" s="4" t="s">
        <v>131</v>
      </c>
      <c r="F20" s="4" t="s">
        <v>84</v>
      </c>
      <c r="G20" s="4">
        <v>24</v>
      </c>
      <c r="H20" s="4">
        <v>0</v>
      </c>
      <c r="I20" s="4">
        <v>0</v>
      </c>
      <c r="J20" s="4">
        <v>0</v>
      </c>
      <c r="K20" s="4">
        <f t="shared" si="0"/>
        <v>24</v>
      </c>
      <c r="L20" s="5">
        <f>RANK(K20,$J$6:K32,0)</f>
        <v>11</v>
      </c>
      <c r="M20" t="s">
        <v>103</v>
      </c>
      <c r="N20">
        <v>7</v>
      </c>
    </row>
    <row r="21" spans="4:14" ht="15.75">
      <c r="D21" s="1">
        <v>12</v>
      </c>
      <c r="E21" s="4"/>
      <c r="F21" s="4"/>
      <c r="G21" s="4"/>
      <c r="H21" s="4">
        <v>0</v>
      </c>
      <c r="I21" s="4">
        <v>0</v>
      </c>
      <c r="J21" s="4">
        <v>0</v>
      </c>
      <c r="K21" s="4">
        <f t="shared" si="0"/>
        <v>0</v>
      </c>
      <c r="L21" s="5"/>
    </row>
    <row r="22" spans="4:14" ht="15.75">
      <c r="D22" s="1">
        <v>13</v>
      </c>
      <c r="E22" s="4"/>
      <c r="F22" s="4"/>
      <c r="G22" s="4">
        <v>0</v>
      </c>
      <c r="H22" s="4">
        <v>0</v>
      </c>
      <c r="I22" s="4">
        <v>0</v>
      </c>
      <c r="J22" s="4">
        <v>0</v>
      </c>
      <c r="K22" s="4">
        <f t="shared" si="0"/>
        <v>0</v>
      </c>
      <c r="L22" s="5"/>
    </row>
  </sheetData>
  <mergeCells count="2">
    <mergeCell ref="F7:J7"/>
    <mergeCell ref="D6:M6"/>
  </mergeCells>
  <conditionalFormatting sqref="L10:L22">
    <cfRule type="colorScale" priority="2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Arkusz1</vt:lpstr>
      <vt:lpstr>Arkusz2</vt:lpstr>
      <vt:lpstr>Arkusz3</vt:lpstr>
      <vt:lpstr>Arkusz4</vt:lpstr>
      <vt:lpstr>Arkusz5</vt:lpstr>
      <vt:lpstr>Arkusz6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Marek Uściński</cp:lastModifiedBy>
  <dcterms:created xsi:type="dcterms:W3CDTF">2014-03-15T09:55:14Z</dcterms:created>
  <dcterms:modified xsi:type="dcterms:W3CDTF">2015-03-08T12:20:18Z</dcterms:modified>
</cp:coreProperties>
</file>